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uta" sheetId="1" state="visible" r:id="rId3"/>
    <sheet name="Cierres y avisos" sheetId="2" state="visible" r:id="rId4"/>
    <sheet name="Transportes" sheetId="3" state="visible" r:id="rId5"/>
    <sheet name="Distancias y orden" sheetId="4" state="visible" r:id="rId6"/>
    <sheet name="Presupuesto"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<sst xmlns="http://schemas.openxmlformats.org/spreadsheetml/2006/main" count="597" uniqueCount="422">
  <si>
    <t xml:space="preserve">DUBÁI Y ABU DABI</t>
  </si>
  <si>
    <t xml:space="preserve">Sábado 10 – sábado 17 de octubre de 2026 · Precios en AED (1 EUR ≈ 4,00 AED)</t>
  </si>
  <si>
    <t xml:space="preserve">Día 1 - Sábado 10 de octubre</t>
  </si>
  <si>
    <t xml:space="preserve">PMI - Dubái</t>
  </si>
  <si>
    <t xml:space="preserve">Vuelo de ida — completar con compañía y horario</t>
  </si>
  <si>
    <t xml:space="preserve">Dubái - PMI</t>
  </si>
  <si>
    <t xml:space="preserve">Vuelo de vuelta — completar con compañía y horario</t>
  </si>
  <si>
    <t xml:space="preserve">Alojamiento (10/10 - 17/10)</t>
  </si>
  <si>
    <t xml:space="preserve">Completar con hotel, dirección y teléfono</t>
  </si>
  <si>
    <t xml:space="preserve">https://www.visitdubai.com/es</t>
  </si>
  <si>
    <t xml:space="preserve">https://visitabudhabi.ae/es</t>
  </si>
  <si>
    <t xml:space="preserve">DOWNTOWN DUBÁI</t>
  </si>
  <si>
    <t xml:space="preserve">Día de aterrizaje, así que nada con hora fija. Downtown es el sitio perfecto para el primer contacto: se recorre andando, todo está a cubierto o iluminado, y el espectáculo de la fuente es gratis y cada media hora. Deja la subida a la Burj Khalifa para el final del viaje, cuando ya no dependas de un vuelo.</t>
  </si>
  <si>
    <t xml:space="preserve">01. Aeropuerto DXB – Terminal 3</t>
  </si>
  <si>
    <t xml:space="preserve">Punto de llegada. La estación de metro de la Línea Roja está integrada en la terminal. Compra aquí la tarjeta Nol.
Horario: 24 h
Precio: Metro AED 3–7,50 · taxi AED 45–80
[Aproximado]</t>
  </si>
  <si>
    <t xml:space="preserve">02. The Dubai Mall</t>
  </si>
  <si>
    <t xml:space="preserve">16:30 · 1 h 30 min
Más que un centro comercial: cascada de buceadores, pista de hielo, acuario visible desde el pasillo y un patio de comidas enorme. Sirve para aclimatarse al calor y orientarse antes de salir al exterior.
Horario: Sáb–dom 10:00–01:00 · lun–jue 10:00–00:00
Precio: Gratis (entrada)
Cierres: Abierto todos los días
Reserva: No
➜ Siguiente parada: 620 m · 8 min a pie — A través del Dubai Mall, salida a la fuente por la planta baja (Lower Ground)</t>
  </si>
  <si>
    <t xml:space="preserve">03. Burj Khalifa (exterior) y Burj Park</t>
  </si>
  <si>
    <t xml:space="preserve">18:00 · 30 min
828 metros. Desde el paseo del lago la torre se ve entera, cosa que no ocurre desde la base. La mejor foto es desde el puente peatonal que une el Dubai Mall con Souk Al Bahar.
Horario: Exterior 24 h
Precio: Gratis
Cierres: Abierto todos los días
Reserva: No
➜ Siguiente parada: 240 m · 3 min a pie — Paseo del lago</t>
  </si>
  <si>
    <t xml:space="preserve">04. The Dubai Fountain</t>
  </si>
  <si>
    <t xml:space="preserve">18:30 · 45 min
La fuente coreografiada más grande del mundo: chorros de hasta 140 metros sincronizados con música. Cada show dura unos 5 minutos y la música cambia, así que merece la pena quedarse a dos seguidos.
Horario: Shows cada 30 min de 18:00 a 23:00; sesiones de tarde a las 13:00 y 13:30
Precio: Gratis desde el paseo · Boardwalk AED 20–25 · paseo en abra AED 68–73
Cierres: Funciona todos los días
Reserva: No
➜ Siguiente parada: 260 m · 3 min a pie — Cruzando el puente peatonal sobre el lago</t>
  </si>
  <si>
    <t xml:space="preserve">05. Souk Al Bahar</t>
  </si>
  <si>
    <t xml:space="preserve">19:30 · 1 h 30 min
Zoco de aire tradicional pegado al lago. Menos agobiante que el Dubai Mall y con las mejores terrazas para cenar mirando la fuente.
Horario: Dom–jue 10:00–23:00 · vie–sáb 10:00–00:00
Precio: Gratis (entrada)
Cierres: Abierto todos los días
Reserva: Recomendable para terraza</t>
  </si>
  <si>
    <t xml:space="preserve">Consejo del día</t>
  </si>
  <si>
    <t xml:space="preserve">Nada más salir del aeropuerto, compra la tarjeta Nol Silver en la estación de metro de la terminal. Te ahorra colas el resto de la semana.</t>
  </si>
  <si>
    <t xml:space="preserve">Dónde cenar</t>
  </si>
  <si>
    <t xml:space="preserve">Souk Al Bahar tiene terrazas con vista directa a la fuente y, a diferencia del Dubai Mall, sirven alcohol. Reserva si quieres mesa exterior.</t>
  </si>
  <si>
    <t xml:space="preserve">A pie hoy</t>
  </si>
  <si>
    <t xml:space="preserve">4 paradas · 1120 m a pie · 14 min caminando</t>
  </si>
  <si>
    <t xml:space="preserve">Día 2 - Domingo 11 de octubre</t>
  </si>
  <si>
    <t xml:space="preserve">AL FAHIDI · DEIRA · ZABEEL</t>
  </si>
  <si>
    <t xml:space="preserve">El día más caminado y el más interesante. Se empieza temprano con un tour cultural en Al Fahidi, se cruza el Creek en abra por 1 dírham y se recorren los zocos de especias y de oro. Por la tarde, Al Seef junto al agua y, al atardecer, el Dubai Frame.</t>
  </si>
  <si>
    <t xml:space="preserve">01. Centro Sheikh Mohammed para el Entendimiento Cultural (SMCCU)</t>
  </si>
  <si>
    <t xml:space="preserve">09:00 · 1 h 30 min
Fundado bajo el lema «puertas abiertas, mentes abiertas». El tour recorre las callejuelas de Al Fahidi con un guía emiratí, termina con café árabe y dátiles y una ronda de preguntas donde no hay tema prohibido.
Horario: Tours: vie–dom 09:00 · mar y jue 10:30
Precio: Tour de patrimonio AED 120
Cierres: Abierto a diario; los tours solo en esos horarios
Reserva: Sí, obligatoria (cultures.ae)
➜ Siguiente parada: 90 m · 1 min a pie — Mismo barrio</t>
  </si>
  <si>
    <t xml:space="preserve">02. Barrio histórico de Al Fahidi (Bastakiya)</t>
  </si>
  <si>
    <t xml:space="preserve">10:45 · 45 min
El casco antiguo de Dubái: casas de coral y yeso, callejones estrechos y torres de viento, el aire acondicionado del siglo XIX. Galerías de arte y patios con cafeterías. Ojo: el Museo de Dubái, en el Fuerte Al Fahidi, sigue cerrado por restauración.
Horario: 07:00–20:00
Precio: Gratis
Cierres: Abierto todos los días
Reserva: No
➜ Siguiente parada: 120 m · 2 min a pie — Dentro de Al Fahidi</t>
  </si>
  <si>
    <t xml:space="preserve">03. Museo del Café</t>
  </si>
  <si>
    <t xml:space="preserve">11:30 · 30 min
Pequeño y encantador, dentro de una casa tradicional. Tostadores antiguos, la historia del café desde Etiopía y una degustación de café árabe y etíope incluida.
Horario: 09:00–17:00
Precio: AED 10
Cierres: Abierto todos los días
Reserva: No
➜ Siguiente parada: 900 m · 12 min a pie — Por Al Fahidi St hacia el Creek, pasando por el zoco textil de Bur Dubái</t>
  </si>
  <si>
    <t xml:space="preserve">04. Estación de abras de Bur Dubai</t>
  </si>
  <si>
    <t xml:space="preserve">12:15 · 15 min
Travesía de cinco minutos en barca de madera hasta Deira. Sin horarios: la barca sale cuando se llena. Siéntate en el lateral para las fotos del Creek.
Horario: Aprox. 08:30–23:30
Precio: AED 1
Cierres: Todos los días
Reserva: No
➜ Siguiente parada: Abra + a pie — Abra hasta Deira Old Souk (AED 1, 5 min) + 250 m a pie</t>
  </si>
  <si>
    <t xml:space="preserve">05. Zoco de las Especias</t>
  </si>
  <si>
    <t xml:space="preserve">12:45 · 45 min
Callejones cubiertos con sacos abiertos de azafrán, incienso, limón seco y frutos secos. El regateo es normal y esperado: empieza por la mitad de lo que te pidan.
Horario: Aprox. 10:00–22:00 (muchos puestos cierran 13:00–16:00)
Precio: Gratis
Cierres: Algunos puestos cierran el viernes por la mañana
Reserva: No
[Horario aproximado]
➜ Siguiente parada: 330 m · 4 min a pie — Por los callejones del zoco</t>
  </si>
  <si>
    <t xml:space="preserve">06. Zoco del Oro</t>
  </si>
  <si>
    <t xml:space="preserve">13:30 · 1 h
Más de 300 joyerías con escaparates imposibles. El oro se vende al peso según cotización del día más hechura, así que el precio es negociable. Aunque no compres, el espectáculo visual vale el paseo.
Horario: Aprox. 10:00–22:00 (cierre a mediodía habitual)
Precio: Gratis
Cierres: Algunos puestos cierran el viernes por la mañana
Reserva: No
[Horario aproximado]
➜ Siguiente parada: Taxi / Careem — Taxi ≈ 15 min / AED 25. Alternativa: abra de vuelta a Bur Dubái + 1,4 km a pie</t>
  </si>
  <si>
    <t xml:space="preserve">07. Al Seef</t>
  </si>
  <si>
    <t xml:space="preserve">16:00 · 2 h
Paseo de 1,8 km junto al Creek dividido en dos: una mitad recrea el Dubái antiguo con torres de viento y callejuelas, la otra es contemporánea. Al atardecer, con las luces encendidas, es de lo más bonito de la ciudad.
Horario: Tiendas aprox. 10:00–22:00
Precio: Gratis
Cierres: Abierto todos los días
Reserva: No
➜ Siguiente parada: Taxi / Careem — Taxi ≈ 12 min / AED 25. Metro: Línea Verde desde Al Fahidi hasta Al Jafiliya + 15 min a pie</t>
  </si>
  <si>
    <t xml:space="preserve">08. Dubai Frame</t>
  </si>
  <si>
    <t xml:space="preserve">18:15 · 1 h 15 min
Un marco dorado de 150 metros en el parque Zabeel. Por un lado ves el Dubái viejo, por el otro los rascacielos. En medio, una pasarela con suelo de cristal. Ir justo antes del anochecer permite ver las dos ciudades con luz y luego iluminadas.
Horario: 08:00–21:00 (última entrada 20:00)
Precio: AED 50 (adulto) · AED 20 (3–12 años)
Cierres: Abierto todos los días
Reserva: Recomendable online (más barato y sin cola)</t>
  </si>
  <si>
    <t xml:space="preserve">El tour del SMCCU los domingos empieza a las 09:00 y hay que reservar con antelación. Es la mejor introducción posible a la cultura emiratí y explica todo lo que verás después.</t>
  </si>
  <si>
    <t xml:space="preserve">En Al Seef hay terrazas junto al agua. Alternativa muy recomendable: Arabian Tea House, en Al Fahidi, para probar cocina emiratí de verdad.</t>
  </si>
  <si>
    <t xml:space="preserve">8 paradas · 1440 m a pie · 19 min caminando</t>
  </si>
  <si>
    <t xml:space="preserve">Día 3 - Lunes 12 de octubre</t>
  </si>
  <si>
    <t xml:space="preserve">JUMEIRAH · UMM SUQEIM · DUBAI MARINA</t>
  </si>
  <si>
    <t xml:space="preserve">De norte a sur por la costa. Empieza en la única mezquita de Dubái que se puede visitar sin ser musulmán, sigue por el museo de la fundación del país, playas con vistas al Burj Al Arab y termina de noche en la Marina y JBR.</t>
  </si>
  <si>
    <t xml:space="preserve">01. Mezquita de Jumeirah</t>
  </si>
  <si>
    <t xml:space="preserve">09:45 · 1 h 30 min
Piedra blanca de estilo fatimí y la única mezquita de la ciudad abierta a no musulmanes, mediante tour guiado del SMCCU. Son 75 minutos sentados en la sala de oración con un guía que responde a cualquier pregunta sobre el islam. Se permite fotografiar.
Horario: Tours sáb–jue a las 10:00 (y 14:00 según temporada)
Precio: Tour AED 40 (verificar; algunas fuentes indican AED 25)
Cierres: SIN TOUR LOS VIERNES
Reserva: No hace falta, pero llega a las 09:45
[Precio a confirmar]
➜ Siguiente parada: 1150 m · 15 min a pie — Por Jumeirah Beach Road, con sombra irregular. Con calor, taxi de 4 min</t>
  </si>
  <si>
    <t xml:space="preserve">02. Museo Etihad</t>
  </si>
  <si>
    <t xml:space="preserve">11:30 · 1 h 30 min
Construido sobre la Casa de la Unión, donde en 1971 se firmó la constitución de los EAU. El edificio imita un manuscrito enrollado. Exposición interactiva y muy bien montada sobre cómo se formó el país. Sustituye perfectamente al cerrado Museo del Futuro.
Horario: 10:00–20:00
Precio: AED 25 (adulto) · AED 10 (estudiante)
Cierres: Abierto todos los días
Reserva: No
➜ Siguiente parada: Taxi / Careem — Son 2,7 km por la costa. A pie 35 min; con el calor de octubre, taxi de 6 min / AED 15</t>
  </si>
  <si>
    <t xml:space="preserve">03. Playa de La Mer</t>
  </si>
  <si>
    <t xml:space="preserve">13:15 · 1 h
Playa pública tranquila y limpia. Ojo: la zona comercial que la rodeaba está en gran parte cerrada y en obras, así que ven por el baño y el paseo, no por los restaurantes.
Horario: Acceso libre
Precio: Gratis
Cierres: Abierto todos los días
Reserva: No
➜ Siguiente parada: Taxi / Careem — Taxi ≈ 12 min / AED 25. Son 7 km, no se hace a pie</t>
  </si>
  <si>
    <t xml:space="preserve">04. Kite Beach y vista del Burj Al Arab</t>
  </si>
  <si>
    <t xml:space="preserve">15:00 · 1 h 30 min
La mejor vista pública del Burj Al Arab, con la vela recortada sobre el mar. Paseo marítimo con food trucks, duchas y vestuarios. Kitesurf y paddle si te apetece meterte al agua.
Horario: 10:00–22:00 (servicios)
Precio: Gratis
Cierres: Abierto todos los días
Reserva: No
➜ Siguiente parada: Taxi / Careem — Taxi ≈ 15 min / AED 30</t>
  </si>
  <si>
    <t xml:space="preserve">05. Souk Madinat Jumeirah</t>
  </si>
  <si>
    <t xml:space="preserve">17:00 · 1 h 30 min
Zoco moderno con techumbre de madera, canales navegables por abra y la mejor perspectiva del Burj Al Arab al atardecer desde los puentes. Con aire acondicionado, lo que a esta hora se agradece.
Horario: 10:00–23:00
Precio: Gratis (entrada)
Cierres: Abierto todos los días
Reserva: No
➜ Siguiente parada: Taxi / Careem — Taxi ≈ 15 min / AED 30. Alternativa: tranvía desde Al Sufouh</t>
  </si>
  <si>
    <t xml:space="preserve">06. Dubai Marina Walk</t>
  </si>
  <si>
    <t xml:space="preserve">19:00 · 1 h 30 min
Siete kilómetros de paseo alrededor del canal artificial, rodeado de rascacielos y yates. De noche es cuando funciona: iluminación, terrazas llenas y buen ambiente.
Horario: 24 h
Precio: Gratis
Cierres: Abierto todos los días
Reserva: No
➜ Siguiente parada: 2200 m · 28 min a pie — Paseo continuo y llano desde la Marina hasta JBR, muy agradable de noche</t>
  </si>
  <si>
    <t xml:space="preserve">07. The Beach · JBR</t>
  </si>
  <si>
    <t xml:space="preserve">20:30 · 1 h 30 min
Complejo de tiendas y restaurantes al aire libre pegado a la playa, con vistas a Bluewaters y la noria Ain Dubai. Buen sitio para cenar informal con los pies casi en la arena.
Horario: Dom–jue 10:00–00:00 · vie–sáb 10:00–01:00
Precio: Gratis
Cierres: Abierto todos los días
Reserva: No</t>
  </si>
  <si>
    <t xml:space="preserve">El tour de la mezquita no se hace los viernes, por eso está hoy. Hay que estar en la puerta a las 09:45, sin reserva previa. Hombres con pantalón largo, mujeres con brazos y piernas cubiertos y pañuelo (lo prestan allí).</t>
  </si>
  <si>
    <t xml:space="preserve">The Beach JBR o el paseo de Dubai Marina, con decenas de terrazas frente al agua. Opción especial: crucero-cena en dhow por la Marina (≈ AED 150–250).</t>
  </si>
  <si>
    <t xml:space="preserve">7 paradas · 3350 m a pie · 43 min caminando</t>
  </si>
  <si>
    <t xml:space="preserve">Día 4 - Martes 13 de octubre</t>
  </si>
  <si>
    <t xml:space="preserve">ABU DABI</t>
  </si>
  <si>
    <t xml:space="preserve">El día grande fuera de Dubái. Está puesto en martes por una razón concreta: el Louvre Abu Dabi cierra los lunes y la Gran Mezquita tiene restricciones los viernes. El martes las cuatro visitas principales están abiertas sin limitaciones.</t>
  </si>
  <si>
    <t xml:space="preserve">01. Gran Mezquita Sheikh Zayed</t>
  </si>
  <si>
    <t xml:space="preserve">09:00 · 2 h
Mármol blanco de Macedonia, 82 cúpulas, la alfombra anudada a mano más grande del mundo (5.627 m²) y lámparas de cristal de Swarovski. Entrada gratuita, pero hay que sacar el pase online. Tours guiados gratuitos cada 30 minutos. Código de vestimenta estricto: mujeres con pañuelo y abaya (se alquila allí).
Horario: Sáb–jue 09:00–22:00 · vie 09:00–12:00 y desde 15:00
Precio: GRATIS
Cierres: Viernes cerrada a turistas de 12:00 a 15:00
Reserva: Sí, pase gratuito online en szgmc.gov.ae
➜ Siguiente parada: Taxi / Careem — Taxi ≈ 25 min / AED 45. Son 18 km</t>
  </si>
  <si>
    <t xml:space="preserve">02. Qasr Al Watan</t>
  </si>
  <si>
    <t xml:space="preserve">11:30 · 2 h
El palacio presidencial, abierto al público desde 2019. La Gran Sala tiene una cúpula de 37 metros y no se parece a nada. Incluye la Casa del Conocimiento con manuscritos árabes. Por la noche hay espectáculo de luces «Palace in Motion» a las 19:45.
Horario: 11:00–18:00
Precio: ≈ AED 65 (palacio y jardines)
Cierres: Abierto todos los días
Reserva: Recomendable online
[Precio aproximado]
➜ Siguiente parada: 1300 m · 17 min a pie — Están en la misma península. A pie 16 min o taxi de 4 min</t>
  </si>
  <si>
    <t xml:space="preserve">03. Emirates Palace (comida)</t>
  </si>
  <si>
    <t xml:space="preserve">13:45 · 1 h 15 min
Hotel-palacio con vestíbulo de mármol y oro que se puede recorrer sin ser huésped. Su cappuccino con láminas de oro de 24 quilates es un clásico turístico. Buena parada para comer con aire acondicionado.
Horario: Zonas públicas todo el día
Precio: Entrada libre a zonas públicas · café con oro ≈ AED 70
Cierres: Abierto todos los días
Reserva: No
➜ Siguiente parada: Taxi / Careem — Taxi ≈ 25 min / AED 50 hasta la isla de Saadiyat</t>
  </si>
  <si>
    <t xml:space="preserve">04. Louvre Abu Dabi</t>
  </si>
  <si>
    <t xml:space="preserve">15:30 · 2 h 30 min
El edificio de Jean Nouvel merece el viaje por sí solo: una cúpula de 180 metros compuesta por 8.000 estrellas metálicas que filtran la luz creando la llamada «lluvia de luz». Dentro, un recorrido cronológico que mezcla civilizaciones en vez de separarlas por países.
Horario: Mar–jue 10:00–18:30 · vie–dom 10:00–20:30
Precio: ≈ AED 63–70 · menores de 18 gratis
Cierres: CERRADO LOS LUNES
Reserva: Recomendable online
➜ Siguiente parada: Taxi / Careem — Taxi ≈ 20 min / AED 40</t>
  </si>
  <si>
    <t xml:space="preserve">05. Corniche de Abu Dabi</t>
  </si>
  <si>
    <t xml:space="preserve">18:30 · 1 h
Ocho kilómetros de paseo marítimo frente al skyline. Cierre perfecto del día: atardecer sobre el golfo antes de coger el camino de vuelta a Dubái.
Horario: Acceso libre
Precio: Gratis (playa con zona de pago)
Cierres: Abierto todos los días
Reserva: No</t>
  </si>
  <si>
    <t xml:space="preserve">Es un día largo (12 horas puerta a puerta) y con distancias grandes entre puntos. Lo más eficiente es un coche con conductor por todo el día (≈ AED 600–900) o un tour organizado. El bus E101 sale a AED 50 ida y vuelta pero te obliga a encadenar taxis dentro de la ciudad.</t>
  </si>
  <si>
    <t xml:space="preserve">Al volver a Dubái, cena tranquila cerca del alojamiento. El día ya ha dado bastante.</t>
  </si>
  <si>
    <t xml:space="preserve">5 paradas · 1300 m a pie · 17 min caminando</t>
  </si>
  <si>
    <t xml:space="preserve">Día 5 - Miércoles 14 de octubre</t>
  </si>
  <si>
    <t xml:space="preserve">PALM JUMEIRAH · DESIERTO DE AL MARMOOM</t>
  </si>
  <si>
    <t xml:space="preserve">Mañana en la isla artificial con forma de palmera y su mirador, y por la tarde el safari por el desierto, que se recoge en el hotel sobre las 15:00 y devuelve pasadas las 21:00. Es el contraste más fuerte del viaje.</t>
  </si>
  <si>
    <t xml:space="preserve">01. The View at The Palm</t>
  </si>
  <si>
    <t xml:space="preserve">10:00 · 1 h 15 min
Mirador en la planta 52 de la Palm Tower, a 240 metros. Es el único sitio desde el que la palmera se ve entera y con su forma reconocible. Antes de subir hay una exposición sobre cómo se construyó la isla.
Horario: 10:00–19:00
Precio: Desde ≈ AED 100 (no-prime) · ≈ AED 140 (atardecer)
Cierres: Abierto todos los días
Reserva: Sí, con hora asignada
[Precio aproximado]
➜ Siguiente parada: Taxi / Careem — Taxi ≈ 8 min / AED 20. También monorraíl hasta Atlantis</t>
  </si>
  <si>
    <t xml:space="preserve">02. The Pointe y la Palm Fountain</t>
  </si>
  <si>
    <t xml:space="preserve">11:45 · 1 h
Paseo frente a Atlantis, en la punta de la palmera. La fuente más grande del mundo por superficie está aquí, aunque solo funciona a partir de las 18:00. De día vale por las vistas al hotel y por comer junto al agua.
Horario: Espectáculo de fuente desde las 18:00
Precio: Gratis
Cierres: Abierto todos los días
Reserva: No
➜ Siguiente parada: 700 m · 9 min a pie — Paseo por el frente marítimo</t>
  </si>
  <si>
    <t xml:space="preserve">03. Atlantis The Palm (exterior)</t>
  </si>
  <si>
    <t xml:space="preserve">13:00 · 1 h
El hotel-icono de la palmera, con su arco central. Si te sobra tiempo y te apetece, el parque acuático Aquaventure ocupa un día entero por sí solo, pero hoy no cabe: el safari sale a las 15:00.
Horario: Exterior libre
Precio: Exterior gratis · Aquaventure y Lost Chambers con entrada aparte
Cierres: Abierto todos los días
Reserva: No
➜ Siguiente parada: Recogida en hotel — Recogida del safari en el hotel a las 15:00. No hay que llegar por cuenta propia</t>
  </si>
  <si>
    <t xml:space="preserve">04. Reserva de Al Marmoom – safari por el desierto</t>
  </si>
  <si>
    <t xml:space="preserve">15:00 · 6 h 30 min
Dunas rojas, paseo en camello, sandboarding, puesta de sol sobre la arena y cena en campamento beduino con espectáculo. La reserva de Al Marmoom es la más cercana y accesible; el desierto de Lahbab tiene dunas más altas. Recogida y vuelta al hotel incluidas.
Horario: Recogida en hotel 15:00–15:30, regreso 21:00–21:30
Precio: Compartido AED 150–250 · premium AED 350–500 · patrimonial de lujo AED 520–1.950
Cierres: Todos los días
Reserva: Sí, con antelación</t>
  </si>
  <si>
    <t xml:space="preserve">Reserva el safari con antelación y lee bien qué incluye. Si el dune bashing (conducción por dunas) no te apetece, hay opciones de safari patrimonial en vehículos clásicos, más tranquilas y con mejor comida.</t>
  </si>
  <si>
    <t xml:space="preserve">Incluida en el safari: cena barbacoa en campamento beduino, con espectáculo y, en muchos casos, observación de estrellas.</t>
  </si>
  <si>
    <t xml:space="preserve">4 paradas · 700 m a pie · 9 min caminando</t>
  </si>
  <si>
    <t xml:space="preserve">Día 6 - Jueves 15 de octubre</t>
  </si>
  <si>
    <t xml:space="preserve">AL BARSHA SOUTH · AL BARSHA · DUBAILAND</t>
  </si>
  <si>
    <t xml:space="preserve">Un día de contrastes casi absurdos, muy en la línea de la ciudad: el mayor jardín floral del mundo por la mañana, una pista de esquí cubierta al mediodía y un parque con pabellones de 90 países por la noche. Dos de las tres visitas dependen de que la temporada haya arrancado.</t>
  </si>
  <si>
    <t xml:space="preserve">01. Dubai Miracle Garden</t>
  </si>
  <si>
    <t xml:space="preserve">09:00 · 2 h 30 min
150 millones de flores sobre 72.000 m², con estructuras que incluyen un Airbus A380 cubierto de plantas. Ir a primera hora es obligatorio: es exterior y sin sombra, y a mediodía en octubre resulta insoportable.
Horario: Aprox. 09:00–21:00 en temporada
Precio: AED 100 (adulto) · AED 80 (3–12 años)
Cierres: TEMPORADA POR CONFIRMAR (apertura esperada finales sep / principios oct)
Reserva: Sí, si ha abierto la temporada
[Apertura por confirmar]
➜ Siguiente parada: Taxi / Careem — Taxi ≈ 15 min / AED 30</t>
  </si>
  <si>
    <t xml:space="preserve">02. Mall of the Emirates y Ski Dubai</t>
  </si>
  <si>
    <t xml:space="preserve">12:30 · 3 h
Pista de esquí cubierta con nieve real y pingüinos, a 40 grados de la calle. Aunque no esquíes, el Snow Park con toboganes y trineos merece la visita por lo surrealista. Incluyen ropa de abrigo y botas.
Horario: Ski Dubai: aprox. 10:00–23:00 (sáb–dom desde 09:00)
Precio: Centro comercial gratis · Ski Dubai desde ≈ AED 200 (Snow Park)
Cierres: Abierto todos los días
Reserva: Recomendable online
[Precio aproximado]
➜ Siguiente parada: Taxi / Careem — Taxi ≈ 25 min / AED 55. Son 20 km, sin conexión directa de metro</t>
  </si>
  <si>
    <t xml:space="preserve">03. Global Village</t>
  </si>
  <si>
    <t xml:space="preserve">18:00 · 4 h
Noventa pabellones de países, cada uno con su arquitectura, sus productos y su comida, más atracciones, espectáculos y fuegos artificiales. Solo abre en la temporada fresca y es una de las cosas más divertidas de Dubái. Si la temporada 31 arranca el 14 de octubre, entras justo al principio.
Horario: Dom–mié 16:00–00:00 · jue–sáb 16:00–01:00
Precio: ≈ AED 25 entre semana · ≈ AED 30 fines de semana y festivos
Cierres: TEMPORADA 31 POR CONFIRMAR (apertura esperada mié 14 oct)
Reserva: Entrada online más barata
[Apertura por confirmar]</t>
  </si>
  <si>
    <t xml:space="preserve">Plan B</t>
  </si>
  <si>
    <t xml:space="preserve">• Si Miracle Garden no ha abierto: Alserkal Avenue en Al Quoz, el barrio de galerías de arte contemporáneo en antiguos almacenes industriales, con cafeterías buenísimas y entrada libre.
• Si Global Village no ha abierto: cena y paseo por Dubai Creek Harbour, con la mejor vista lejana de la Burj Khalifa reflejada en el agua.</t>
  </si>
  <si>
    <t xml:space="preserve">Miracle Garden y Global Village son estacionales y a fecha de hoy no han publicado fechas oficiales de apertura para la temporada 2026-27. Confirma ambas antes de reservar nada; abajo, en la sección de avisos, tienes el plan alternativo.</t>
  </si>
  <si>
    <t xml:space="preserve">En Global Village, con puestos de comida callejera de decenas de países. Si no ha abierto, Mall of the Emirates tiene una oferta enorme.</t>
  </si>
  <si>
    <t xml:space="preserve">3 paradas · 0 m a pie · 0 min caminando</t>
  </si>
  <si>
    <t xml:space="preserve">Día 7 - Viernes 16 de octubre</t>
  </si>
  <si>
    <t xml:space="preserve">DUBAI CREEK HARBOUR · DOWNTOWN DUBÁI</t>
  </si>
  <si>
    <t xml:space="preserve">Se guarda para el final la visita que más ilusión hace, cuando ya no hay riesgo de retrasos de vuelo ni de cansancio del primer día. Mañana tranquila junto al agua, tarde de acuario y, al atardecer, los 452 metros del mirador.</t>
  </si>
  <si>
    <t xml:space="preserve">01. Dubai Creek Harbour</t>
  </si>
  <si>
    <t xml:space="preserve">10:00 · 2 h
Paseo marítimo nuevo con la mejor vista lejana del skyline de Downtown reflejado en el agua. Tranquilo, con cafeterías y casi sin turistas. Buen sitio para un desayuno largo.
Horario: Acceso libre
Precio: Gratis
Cierres: Abierto todos los días
Reserva: No
➜ Siguiente parada: Taxi / Careem — Taxi ≈ 20 min / AED 40. Vuelta al alojamiento a mediodía para evitar el calor</t>
  </si>
  <si>
    <t xml:space="preserve">02. Dubai Aquarium y Underwater Zoo</t>
  </si>
  <si>
    <t xml:space="preserve">15:00 · 2 h
Uno de los tanques suspendidos más grandes del mundo, con túnel de 48 metros entre tiburones y rayas. Arriba, el zoo submarino con pingüinos, nutrias y cocodrilos. Está dentro del Dubai Mall, así que encaja perfecto antes de subir a la torre.
Horario: Vie–dom 10:00–21:00 · lun–jue 11:00–21:00
Precio: ≈ AED 140–199 según entrada
Cierres: Abierto todos los días
Reserva: Recomendable online
[Precio aproximado]
➜ Siguiente parada: 450 m · 6 min a pie — Dentro del Dubai Mall, siguiendo los carteles hacia la entrada de At the Top</t>
  </si>
  <si>
    <t xml:space="preserve">03. Burj Khalifa – At the Top (pisos 124 y 125)</t>
  </si>
  <si>
    <t xml:space="preserve">17:15 · 1 h 30 min
452 metros de altura y ascensor de 60 segundos. Doble plataforma acristalada con vistas de 360 grados sobre la ciudad, el golfo y el desierto. Desde arriba se ve la coreografía completa de la fuente, que a pie de calle no se aprecia.
Horario: Abierto a diario; franjas desde las 09:00 hasta medianoche
Precio: AED 169–179 (hora normal) · AED 250 (16:00–19:00) · SKY piso 148 AED 369–399
Cierres: Abierto todos los días
Reserva: Sí, imprescindible y con antelación
➜ Siguiente parada: 300 m · 4 min a pie — Salida del centro comercial al paseo del lago</t>
  </si>
  <si>
    <t xml:space="preserve">04. Dubai Fountain Boardwalk</t>
  </si>
  <si>
    <t xml:space="preserve">19:00 · 45 min
Pasarela flotante de 272 metros sobre el lago que te deja a nueve metros de los chorros. Por el precio de un café es la mejor relación calidad-precio de la ciudad y se evita la aglomeración del paseo.
Horario: 17:45–22:45
Precio: AED 20–25
Cierres: Funciona todos los días
Reserva: Recomendable, plazas limitadas
➜ Siguiente parada: 260 m · 3 min a pie — Cruzando el puente peatonal</t>
  </si>
  <si>
    <t xml:space="preserve">05. Cena en Souk Al Bahar</t>
  </si>
  <si>
    <t xml:space="preserve">20:00 · 2 h
Última noche con la torre iluminada de fondo. Reserva terraza si quieres mesa con vista a la fuente.
Horario: Vie–sáb 10:00–00:00
Precio: Variable
Cierres: Abierto todos los días
Reserva: Recomendable</t>
  </si>
  <si>
    <t xml:space="preserve">Reserva la Burj Khalifa con semanas de antelación: las franjas de atardecer (16:00–19:00) se agotan primero y cuestan AED 250 frente a los AED 169 de las horas normales. Si quieres ahorrar, reserva a partir de las 20:00: la ciudad iluminada desde arriba también es espectacular.</t>
  </si>
  <si>
    <t xml:space="preserve">Souk Al Bahar, con la fuente delante. Cierre redondo del viaje.</t>
  </si>
  <si>
    <t xml:space="preserve">5 paradas · 1010 m a pie · 13 min caminando</t>
  </si>
  <si>
    <t xml:space="preserve">Día 8 - Sábado 17 de octubre</t>
  </si>
  <si>
    <t xml:space="preserve">DEIRA · DXB</t>
  </si>
  <si>
    <t xml:space="preserve">Día de salida. El plan depende de la hora del vuelo, así que se plantea flexible: un mercado con carácter, tiempo para regalos y margen de sobra para llegar al aeropuerto.</t>
  </si>
  <si>
    <t xml:space="preserve">01. Waterfront Market (Deira)</t>
  </si>
  <si>
    <t xml:space="preserve">09:30 · 1 h 30 min
El mercado de pescado, frutas y dátiles de la ciudad, climatizado y ordenado. Aquí es donde compran los locales, no los turistas: dátiles, frutos secos y especias a precio real.
Horario: 24 h
Precio: Gratis
Cierres: Abierto todos los días
Reserva: No
➜ Siguiente parada: Taxi / Careem — Taxi ≈ 20 min / AED 40</t>
  </si>
  <si>
    <t xml:space="preserve">02. The Dubai Mall (últimas compras)</t>
  </si>
  <si>
    <t xml:space="preserve">12:00 · 2 h
Si prefieres regalos convencionales, perfumería o marcas, aquí está todo junto y con devolución de IVA en el mostrador de tax free.
Horario: Sáb 10:00–01:00
Precio: Gratis (entrada)
Cierres: Abierto todos los días
Reserva: No
➜ Siguiente parada: Taxi / Careem — Taxi ≈ 20–25 min / AED 45–60</t>
  </si>
  <si>
    <t xml:space="preserve">03. Aeropuerto DXB – Terminal 3</t>
  </si>
  <si>
    <t xml:space="preserve">15:00
Metro Línea Roja directo desde Burj Khalifa/Dubai Mall con transbordo, o taxi en 20–25 minutos. Con maletas, taxi.
Horario: 24 h
Precio: Metro AED 3–7,50 · taxi AED 45–80
Reserva: No
[Aproximado]</t>
  </si>
  <si>
    <t xml:space="preserve">En DXB conviene estar tres horas antes en vuelos internacionales. Si vuelas por la tarde, guarda las compras de dátiles y especias para hoy: pesan y ocupan.</t>
  </si>
  <si>
    <t xml:space="preserve">—</t>
  </si>
  <si>
    <t xml:space="preserve">2 paradas · 0 m a pie · 0 min caminando</t>
  </si>
  <si>
    <t xml:space="preserve">TOTAL ENTRADAS Y ACTIVIDADES (AED)</t>
  </si>
  <si>
    <t xml:space="preserve">Equivalente en euros</t>
  </si>
  <si>
    <t xml:space="preserve">Tipo de cambio usado: 4,00 AED por euro (editable en la hoja Presupuesto)</t>
  </si>
  <si>
    <t xml:space="preserve">Información:</t>
  </si>
  <si>
    <t xml:space="preserve">Clima</t>
  </si>
  <si>
    <t xml:space="preserve">Octubre es mes de transición: máximas de 34–37 °C, mínimas de 25–27 °C, humedad alta y agua del mar a ~31 °C. Lluvia prácticamente descartada.</t>
  </si>
  <si>
    <t xml:space="preserve">Ritmo diario</t>
  </si>
  <si>
    <t xml:space="preserve">El calor manda: visitas exteriores antes de las 11:00 y después de las 16:30; el mediodía, en interiores con aire acondicionado.</t>
  </si>
  <si>
    <t xml:space="preserve">Amanecer / atardecer</t>
  </si>
  <si>
    <t xml:space="preserve">Amanece sobre las 06:10 y anochece sobre las 18:05. La luz buena para fotos dura poco: planifica los miradores a esa hora.</t>
  </si>
  <si>
    <t xml:space="preserve">Fin de semana</t>
  </si>
  <si>
    <t xml:space="preserve">En los EAU el fin de semana es sábado y domingo. El viernes es laborable, pero de 12:00 a 14:00 hay oración del viernes y algunos sitios religiosos cierran.</t>
  </si>
  <si>
    <t xml:space="preserve">Ropa</t>
  </si>
  <si>
    <t xml:space="preserve">Ligera y que cubra hombros y rodillas para mezquitas y zonas históricas. Para la Gran Mezquita, las mujeres necesitan pañuelo en la cabeza.</t>
  </si>
  <si>
    <t xml:space="preserve">Pagos</t>
  </si>
  <si>
    <t xml:space="preserve">Tarjeta aceptada en casi todo. Lleva algo de efectivo para zocos, abras y taxis pequeños.</t>
  </si>
  <si>
    <t xml:space="preserve">Reservar con antelación:</t>
  </si>
  <si>
    <t xml:space="preserve">•</t>
  </si>
  <si>
    <t xml:space="preserve">Burj Khalifa At the Top — las franjas de atardecer se agotan semanas antes</t>
  </si>
  <si>
    <t xml:space="preserve">Tour de patrimonio del SMCCU (domingo 09:00) — plazas limitadas, cultures.ae</t>
  </si>
  <si>
    <t xml:space="preserve">Gran Mezquita Sheikh Zayed — gratuita pero con pase online en szgmc.gov.ae</t>
  </si>
  <si>
    <t xml:space="preserve">Safari por el desierto — con días de antelación, comprobando qué incluye</t>
  </si>
  <si>
    <t xml:space="preserve">The View at The Palm — entrada con hora asignada</t>
  </si>
  <si>
    <t xml:space="preserve">Louvre Abu Dabi y Qasr Al Watan — online sale más barato y evita cola</t>
  </si>
  <si>
    <t xml:space="preserve">Documentación:</t>
  </si>
  <si>
    <t xml:space="preserve">Pasaporte con vigencia mínima de 6 meses</t>
  </si>
  <si>
    <t xml:space="preserve">Visado: no lo necesitan los ciudadanos españoles para estancias de hasta 90 días</t>
  </si>
  <si>
    <t xml:space="preserve">Seguro de viaje</t>
  </si>
  <si>
    <t xml:space="preserve">Tarjeta sanitaria europea (no cubre EAU, valorar seguro privado)</t>
  </si>
  <si>
    <t xml:space="preserve">Reservas impresas o en el móvil (Burj Khalifa, mezquita, safari)</t>
  </si>
  <si>
    <t xml:space="preserve">Carnet de conducir internacional si se alquila coche</t>
  </si>
  <si>
    <t xml:space="preserve">Cierres, cierres semanales y avisos</t>
  </si>
  <si>
    <t xml:space="preserve">Lo que condiciona el orden de los días. Revisar antes de reservar.</t>
  </si>
  <si>
    <t xml:space="preserve">Sitio</t>
  </si>
  <si>
    <t xml:space="preserve">Situación</t>
  </si>
  <si>
    <t xml:space="preserve">Qué ocurre exactamente</t>
  </si>
  <si>
    <t xml:space="preserve">Afecta a</t>
  </si>
  <si>
    <t xml:space="preserve">Fuente</t>
  </si>
  <si>
    <t xml:space="preserve">Museo del Futuro</t>
  </si>
  <si>
    <t xml:space="preserve">CERRADO</t>
  </si>
  <si>
    <t xml:space="preserve">Cerrado al público desde el 16 de septiembre de 2026 por la mayor renovación desde su apertura. Reabre en el primer trimestre de 2027 con la nueva experiencia «Mission 2071». NO es visitable durante este viaje.</t>
  </si>
  <si>
    <t xml:space="preserve">Todo el viaje — no visitable</t>
  </si>
  <si>
    <t xml:space="preserve">Anuncio oficial del museo, julio 2026</t>
  </si>
  <si>
    <t xml:space="preserve">Louvre Abu Dabi</t>
  </si>
  <si>
    <t xml:space="preserve">CIERRE SEMANAL</t>
  </si>
  <si>
    <t xml:space="preserve">Cierra todos los LUNES. Por eso la excursión a Abu Dabi está puesta el martes 13 y no el lunes 12.</t>
  </si>
  <si>
    <t xml:space="preserve">Lun 12 → excursión movida al mar 13</t>
  </si>
  <si>
    <t xml:space="preserve">louvreabudhabi.ae</t>
  </si>
  <si>
    <t xml:space="preserve">Gran Mezquita Sheikh Zayed</t>
  </si>
  <si>
    <t xml:space="preserve">HORARIO ESPECIAL</t>
  </si>
  <si>
    <t xml:space="preserve">De sábado a jueves, 09:00–22:00. Los VIERNES cierra a turistas de 12:00 a 15:00 (algunas fuentes indican reapertura a las 16:30) por la oración. El martes 13 no hay restricción.</t>
  </si>
  <si>
    <t xml:space="preserve">Vie 16 (no aplica: se visita el mar 13)</t>
  </si>
  <si>
    <t xml:space="preserve">szgmc.gov.ae</t>
  </si>
  <si>
    <t xml:space="preserve">Mezquita de Jumeirah</t>
  </si>
  <si>
    <t xml:space="preserve">Las visitas guiadas del SMCCU (única forma de entrar si no eres musulmán) se hacen de sábado a jueves. NO hay tour los viernes. Por eso está el lunes 12.</t>
  </si>
  <si>
    <t xml:space="preserve">Vie 16 → visita puesta el lun 12</t>
  </si>
  <si>
    <t xml:space="preserve">SMCCU / jumeirahmosque.ae</t>
  </si>
  <si>
    <t xml:space="preserve">Museo de Dubái (Fuerte Al Fahidi)</t>
  </si>
  <si>
    <t xml:space="preserve">Cerrado por restauración desde 2021. Se anunció reapertura para el primer semestre de 2026, pero no está confirmada. Comprobar antes de ir; el barrio de Al Fahidi sí se visita libremente.</t>
  </si>
  <si>
    <t xml:space="preserve">Dom 11 — el barrio sí es visitable</t>
  </si>
  <si>
    <t xml:space="preserve">Prensa local, sin confirmación oficial</t>
  </si>
  <si>
    <t xml:space="preserve">Global Village</t>
  </si>
  <si>
    <t xml:space="preserve">POR CONFIRMAR</t>
  </si>
  <si>
    <t xml:space="preserve">La temporada 31 abre «en octubre de 2026», sin fecha oficial publicada. El patrón de años anteriores apunta al miércoles 14 de octubre. Si abre ese día, cae dentro del viaje por los pelos. Confirmar en globalvillage.ae antes de contar con ello.</t>
  </si>
  <si>
    <t xml:space="preserve">Jue 15 — hay plan B</t>
  </si>
  <si>
    <t xml:space="preserve">globalvillage.ae + patrón histórico</t>
  </si>
  <si>
    <t xml:space="preserve">Dubai Miracle Garden</t>
  </si>
  <si>
    <t xml:space="preserve">Reapertura de temporada esperada entre finales de septiembre y principios de octubre de 2026, sin fecha oficial. Las últimas temporadas abrieron la última semana de septiembre. Confirmar antes de reservar.</t>
  </si>
  <si>
    <t xml:space="preserve">dubaimiraclegarden.com + patrón histórico</t>
  </si>
  <si>
    <t xml:space="preserve">Ain Dubai (noria)</t>
  </si>
  <si>
    <t xml:space="preserve">Historia operativa irregular desde 2022. A mediados de 2026 no había servicio regular confirmado al público. No cuentes con ella; hay alternativas mejores de mirador.</t>
  </si>
  <si>
    <t xml:space="preserve">No incluida en el itinerario</t>
  </si>
  <si>
    <t xml:space="preserve">Estado operativo no confirmado</t>
  </si>
  <si>
    <t xml:space="preserve">Qasr Al Hosn (Abu Dabi)</t>
  </si>
  <si>
    <t xml:space="preserve">Los viernes abre solo por la tarde (desde las 14:00). El resto de días, 09:00–20:00.</t>
  </si>
  <si>
    <t xml:space="preserve">Opcional el mar 13 — sin restricción ese día</t>
  </si>
  <si>
    <t xml:space="preserve">Horario publicado</t>
  </si>
  <si>
    <t xml:space="preserve">Transportes: precios, horarios y cuándo usar cada uno</t>
  </si>
  <si>
    <t xml:space="preserve">Tarifas de la RTA verificadas para 2026. Taxis y algunos horarios son aproximados.</t>
  </si>
  <si>
    <t xml:space="preserve">Medio</t>
  </si>
  <si>
    <t xml:space="preserve">Qué es</t>
  </si>
  <si>
    <t xml:space="preserve">Precio</t>
  </si>
  <si>
    <t xml:space="preserve">Horario</t>
  </si>
  <si>
    <t xml:space="preserve">Nota práctica</t>
  </si>
  <si>
    <t xml:space="preserve">Fiabilidad</t>
  </si>
  <si>
    <t xml:space="preserve">Tarjeta Nol Silver</t>
  </si>
  <si>
    <t xml:space="preserve">Tarjeta recargable para metro, tranvía, autobús y bus acuático. Se compra en cualquier estación.</t>
  </si>
  <si>
    <t xml:space="preserve">AED 25 (incluye AED 19 de saldo)</t>
  </si>
  <si>
    <t xml:space="preserve">Taquillas y máquinas en todas las estaciones</t>
  </si>
  <si>
    <t xml:space="preserve">Es la compra número uno al llegar. Válida 5 años. Cómprala en el aeropuerto nada más salir.</t>
  </si>
  <si>
    <t xml:space="preserve">Confirmado</t>
  </si>
  <si>
    <t xml:space="preserve">Metro de Dubái – tarifas</t>
  </si>
  <si>
    <t xml:space="preserve">Línea Roja y Línea Verde. Tarifa por zonas con tarjeta Nol Silver.</t>
  </si>
  <si>
    <t xml:space="preserve">1 zona AED 3 · 2 zonas AED 5 · 3+ zonas AED 7,50</t>
  </si>
  <si>
    <t xml:space="preserve">Aprox. 05:00–24:00; viernes y sábado hasta la 01:00; domingo desde las 08:00</t>
  </si>
  <si>
    <t xml:space="preserve">Tope diario de AED 14 con Nol Silver: a partir de ahí los viajes del día salen gratis. Hay que validar a la entrada Y a la salida.</t>
  </si>
  <si>
    <t xml:space="preserve">Tarifas confirmadas · horarios a verificar en la app S'hail</t>
  </si>
  <si>
    <t xml:space="preserve">Pase Nol 7 días todas las zonas</t>
  </si>
  <si>
    <t xml:space="preserve">Viajes ilimitados en metro, tranvía y bus durante 7 días.</t>
  </si>
  <si>
    <t xml:space="preserve">AED 110 (sobre tarjeta Silver)</t>
  </si>
  <si>
    <t xml:space="preserve">Se activa con el primer viaje tras cargarlo</t>
  </si>
  <si>
    <t xml:space="preserve">Solo compensa si haces 4 o más trayectos al día. Con este itinerario, hacer pago por uso con el tope diario de AED 14 suele salir parecido o mejor.</t>
  </si>
  <si>
    <t xml:space="preserve">Abra tradicional (Creek)</t>
  </si>
  <si>
    <t xml:space="preserve">Barcas de madera que cruzan el Creek entre Bur Dubái y Deira. Salen cuando se llenan, cada pocos minutos.</t>
  </si>
  <si>
    <t xml:space="preserve">AED 1 por trayecto</t>
  </si>
  <si>
    <t xml:space="preserve">Aprox. 08:30–23:30 (Deira Old Souk)</t>
  </si>
  <si>
    <t xml:space="preserve">Es el mejor dírham que vas a gastar en el viaje. Paga en efectivo al barquero o en la taquilla.</t>
  </si>
  <si>
    <t xml:space="preserve">Taxi / Careem / Uber</t>
  </si>
  <si>
    <t xml:space="preserve">Taxis oficiales color crema abundantes. Careem y Uber funcionan bien y con precio cerrado.</t>
  </si>
  <si>
    <t xml:space="preserve">Bajada de bandera ≈ AED 12 en calle · trayectos urbanos habituales AED 25–60</t>
  </si>
  <si>
    <t xml:space="preserve">24 h</t>
  </si>
  <si>
    <t xml:space="preserve">Imprescindible para el desierto, Global Village y trayectos con calor. Mucho más barato que en Europa.</t>
  </si>
  <si>
    <t xml:space="preserve">Aproximado</t>
  </si>
  <si>
    <t xml:space="preserve">Bus E101 Dubái → Abu Dabi</t>
  </si>
  <si>
    <t xml:space="preserve">Desde Ibn Battuta Bus Station (junto al metro Línea Roja) hasta Abu Dhabi Central Bus Station.</t>
  </si>
  <si>
    <t xml:space="preserve">AED 25 por trayecto (solo con tarjeta Nol, no aceptan efectivo)</t>
  </si>
  <si>
    <t xml:space="preserve">Primer bus ~04:30, último ~00:00–01:00; cada 30–45 min</t>
  </si>
  <si>
    <t xml:space="preserve">Opción más barata: AED 50 ida y vuelta. Tarda 1 h 40 min – 2 h. En Abu Dabi necesitarás taxi o tarjeta Hafilat para el bus local.</t>
  </si>
  <si>
    <t xml:space="preserve">Bus E100 Dubái → Abu Dabi</t>
  </si>
  <si>
    <t xml:space="preserve">Desde Al Ghubaiba Bus Station (Bur Dubái, Línea Verde) hasta Abu Dhabi Central.</t>
  </si>
  <si>
    <t xml:space="preserve">AED 25 por trayecto</t>
  </si>
  <si>
    <t xml:space="preserve">Primer bus ~04:20, último ~23:50; cada 30–40 min</t>
  </si>
  <si>
    <t xml:space="preserve">Más cómodo si te alojas en la zona del Creek, pero 30–40 min más lento que el E101.</t>
  </si>
  <si>
    <t xml:space="preserve">Cultural Express (lanzadera gratuita)</t>
  </si>
  <si>
    <t xml:space="preserve">Autobús gratuito Dubái–Abu Dabi con solo dos paradas: Louvre Abu Dabi y Qasr Al Watan.</t>
  </si>
  <si>
    <t xml:space="preserve">Gratis (hay que llevar entrada de Louvre o Qasr Al Watan)</t>
  </si>
  <si>
    <t xml:space="preserve">Salida desde Sheraton Mall of the Emirates ~09:00 · regreso desde Qasr Al Watan ~18:00 y desde el Louvre ~18:35, llegada a Dubái ~20:10</t>
  </si>
  <si>
    <t xml:space="preserve">Sin reserva, por orden de llegada y plazas limitadas. NO para en la Gran Mezquita, así que no sirve para el plan completo de Abu Dabi.</t>
  </si>
  <si>
    <t xml:space="preserve">Confirmado · verificar horario vigente en louvreabudhabi.ae</t>
  </si>
  <si>
    <t xml:space="preserve">Taxi Dubái ↔ Abu Dabi</t>
  </si>
  <si>
    <t xml:space="preserve">Puerta a puerta, 1 h 20 min – 1 h 45 min.</t>
  </si>
  <si>
    <t xml:space="preserve">≈ AED 250–320 por trayecto</t>
  </si>
  <si>
    <t xml:space="preserve">Para el plan de Abu Dabi completo, lo más eficiente es contratar un coche con conductor por todo el día (≈ AED 600–900) o un tour organizado.</t>
  </si>
  <si>
    <t xml:space="preserve">Tranvía de Dubái</t>
  </si>
  <si>
    <t xml:space="preserve">Conecta Dubai Marina, JBR y Palm Jumeirah (enlace con el monorraíl).</t>
  </si>
  <si>
    <t xml:space="preserve">Tarifa Nol de 1 zona (AED 3)</t>
  </si>
  <si>
    <t xml:space="preserve">Aprox. 06:00–01:00</t>
  </si>
  <si>
    <t xml:space="preserve">Enlaza con el metro en DMCC y Sobha Realty.</t>
  </si>
  <si>
    <t xml:space="preserve">Monorraíl de Palm Jumeirah</t>
  </si>
  <si>
    <t xml:space="preserve">Desde Gateway Station hasta Atlantis, con parada en Nakheel Mall (The View).</t>
  </si>
  <si>
    <t xml:space="preserve">≈ AED 15 ida / AED 25 ida y vuelta</t>
  </si>
  <si>
    <t xml:space="preserve">Aprox. 09:00–22:00</t>
  </si>
  <si>
    <t xml:space="preserve">No acepta Nol: se paga aparte. Vistas buenas de la palmera durante el trayecto.</t>
  </si>
  <si>
    <t xml:space="preserve">Metro desde el aeropuerto (DXB)</t>
  </si>
  <si>
    <t xml:space="preserve">Línea Roja con parada en Terminal 1 y Terminal 3.</t>
  </si>
  <si>
    <t xml:space="preserve">AED 3–7,50 según zonas</t>
  </si>
  <si>
    <t xml:space="preserve">Aprox. 05:00–24:00</t>
  </si>
  <si>
    <t xml:space="preserve">Con maletas grandes puede ser incómodo. Taxi al centro: ≈ AED 45–80.</t>
  </si>
  <si>
    <t xml:space="preserve">Orden de visita, distancias y tiempos a pie</t>
  </si>
  <si>
    <t xml:space="preserve">Distancias sobre red viaria estimadas (línea recta × 1,28), a un ritmo de 4,7 km/h.</t>
  </si>
  <si>
    <t xml:space="preserve">Fecha</t>
  </si>
  <si>
    <t xml:space="preserve">Orden</t>
  </si>
  <si>
    <t xml:space="preserve">Desde</t>
  </si>
  <si>
    <t xml:space="preserve">Hasta</t>
  </si>
  <si>
    <t xml:space="preserve">Modo</t>
  </si>
  <si>
    <t xml:space="preserve">Metros</t>
  </si>
  <si>
    <t xml:space="preserve">Minutos</t>
  </si>
  <si>
    <t xml:space="preserve">Indicación</t>
  </si>
  <si>
    <t xml:space="preserve">Sáb 10 oct</t>
  </si>
  <si>
    <t xml:space="preserve">2 → 3</t>
  </si>
  <si>
    <t xml:space="preserve">The Dubai Mall</t>
  </si>
  <si>
    <t xml:space="preserve">Burj Khalifa (exterior) y Burj Park</t>
  </si>
  <si>
    <t xml:space="preserve">A pie</t>
  </si>
  <si>
    <t xml:space="preserve">A través del Dubai Mall, salida a la fuente por la planta baja (Lower Ground)</t>
  </si>
  <si>
    <t xml:space="preserve">3 → 4</t>
  </si>
  <si>
    <t xml:space="preserve">The Dubai Fountain</t>
  </si>
  <si>
    <t xml:space="preserve">Paseo del lago</t>
  </si>
  <si>
    <t xml:space="preserve">4 → 5</t>
  </si>
  <si>
    <t xml:space="preserve">Souk Al Bahar</t>
  </si>
  <si>
    <t xml:space="preserve">Cruzando el puente peatonal sobre el lago</t>
  </si>
  <si>
    <t xml:space="preserve">Dom 11 oct</t>
  </si>
  <si>
    <t xml:space="preserve">1 → 2</t>
  </si>
  <si>
    <t xml:space="preserve">Centro Sheikh Mohammed para el Entendimiento Cultural (SMCCU)</t>
  </si>
  <si>
    <t xml:space="preserve">Barrio histórico de Al Fahidi (Bastakiya)</t>
  </si>
  <si>
    <t xml:space="preserve">Mismo barrio</t>
  </si>
  <si>
    <t xml:space="preserve">Museo del Café</t>
  </si>
  <si>
    <t xml:space="preserve">Dentro de Al Fahidi</t>
  </si>
  <si>
    <t xml:space="preserve">Estación de abras de Bur Dubai</t>
  </si>
  <si>
    <t xml:space="preserve">Por Al Fahidi St hacia el Creek, pasando por el zoco textil de Bur Dubái</t>
  </si>
  <si>
    <t xml:space="preserve">Zoco de las Especias</t>
  </si>
  <si>
    <t xml:space="preserve">Abra + a pie</t>
  </si>
  <si>
    <t xml:space="preserve">Abra hasta Deira Old Souk (AED 1, 5 min) + 250 m a pie</t>
  </si>
  <si>
    <t xml:space="preserve">5 → 6</t>
  </si>
  <si>
    <t xml:space="preserve">Zoco del Oro</t>
  </si>
  <si>
    <t xml:space="preserve">Por los callejones del zoco</t>
  </si>
  <si>
    <t xml:space="preserve">6 → 7</t>
  </si>
  <si>
    <t xml:space="preserve">Al Seef</t>
  </si>
  <si>
    <t xml:space="preserve">Taxi / Careem</t>
  </si>
  <si>
    <t xml:space="preserve">Taxi ≈ 15 min / AED 25. Alternativa: abra de vuelta a Bur Dubái + 1,4 km a pie</t>
  </si>
  <si>
    <t xml:space="preserve">7 → 8</t>
  </si>
  <si>
    <t xml:space="preserve">Dubai Frame</t>
  </si>
  <si>
    <t xml:space="preserve">Taxi ≈ 12 min / AED 25. Metro: Línea Verde desde Al Fahidi hasta Al Jafiliya + 15 min a pie</t>
  </si>
  <si>
    <t xml:space="preserve">Lun 12 oct</t>
  </si>
  <si>
    <t xml:space="preserve">Museo Etihad</t>
  </si>
  <si>
    <t xml:space="preserve">Por Jumeirah Beach Road, con sombra irregular. Con calor, taxi de 4 min</t>
  </si>
  <si>
    <t xml:space="preserve">Playa de La Mer</t>
  </si>
  <si>
    <t xml:space="preserve">Son 2,7 km por la costa. A pie 35 min; con el calor de octubre, taxi de 6 min / AED 15</t>
  </si>
  <si>
    <t xml:space="preserve">Kite Beach y vista del Burj Al Arab</t>
  </si>
  <si>
    <t xml:space="preserve">Taxi ≈ 12 min / AED 25. Son 7 km, no se hace a pie</t>
  </si>
  <si>
    <t xml:space="preserve">Souk Madinat Jumeirah</t>
  </si>
  <si>
    <t xml:space="preserve">Taxi ≈ 15 min / AED 30</t>
  </si>
  <si>
    <t xml:space="preserve">Dubai Marina Walk</t>
  </si>
  <si>
    <t xml:space="preserve">Taxi ≈ 15 min / AED 30. Alternativa: tranvía desde Al Sufouh</t>
  </si>
  <si>
    <t xml:space="preserve">The Beach · JBR</t>
  </si>
  <si>
    <t xml:space="preserve">Paseo continuo y llano desde la Marina hasta JBR, muy agradable de noche</t>
  </si>
  <si>
    <t xml:space="preserve">Mar 13 oct</t>
  </si>
  <si>
    <t xml:space="preserve">Qasr Al Watan</t>
  </si>
  <si>
    <t xml:space="preserve">Taxi ≈ 25 min / AED 45. Son 18 km</t>
  </si>
  <si>
    <t xml:space="preserve">Emirates Palace (comida)</t>
  </si>
  <si>
    <t xml:space="preserve">Están en la misma península. A pie 16 min o taxi de 4 min</t>
  </si>
  <si>
    <t xml:space="preserve">Taxi ≈ 25 min / AED 50 hasta la isla de Saadiyat</t>
  </si>
  <si>
    <t xml:space="preserve">Corniche de Abu Dabi</t>
  </si>
  <si>
    <t xml:space="preserve">Taxi ≈ 20 min / AED 40</t>
  </si>
  <si>
    <t xml:space="preserve">Mié 14 oct</t>
  </si>
  <si>
    <t xml:space="preserve">The View at The Palm</t>
  </si>
  <si>
    <t xml:space="preserve">The Pointe y la Palm Fountain</t>
  </si>
  <si>
    <t xml:space="preserve">Taxi ≈ 8 min / AED 20. También monorraíl hasta Atlantis</t>
  </si>
  <si>
    <t xml:space="preserve">Atlantis The Palm (exterior)</t>
  </si>
  <si>
    <t xml:space="preserve">Paseo por el frente marítimo</t>
  </si>
  <si>
    <t xml:space="preserve">Reserva de Al Marmoom – safari por el desierto</t>
  </si>
  <si>
    <t xml:space="preserve">Recogida en hotel</t>
  </si>
  <si>
    <t xml:space="preserve">Recogida del safari en el hotel a las 15:00. No hay que llegar por cuenta propia</t>
  </si>
  <si>
    <t xml:space="preserve">Jue 15 oct</t>
  </si>
  <si>
    <t xml:space="preserve">Mall of the Emirates y Ski Dubai</t>
  </si>
  <si>
    <t xml:space="preserve">Taxi ≈ 25 min / AED 55. Son 20 km, sin conexión directa de metro</t>
  </si>
  <si>
    <t xml:space="preserve">Vie 16 oct</t>
  </si>
  <si>
    <t xml:space="preserve">Dubai Creek Harbour</t>
  </si>
  <si>
    <t xml:space="preserve">Dubai Aquarium y Underwater Zoo</t>
  </si>
  <si>
    <t xml:space="preserve">Taxi ≈ 20 min / AED 40. Vuelta al alojamiento a mediodía para evitar el calor</t>
  </si>
  <si>
    <t xml:space="preserve">Burj Khalifa – At the Top (pisos 124 y 125)</t>
  </si>
  <si>
    <t xml:space="preserve">Dentro del Dubai Mall, siguiendo los carteles hacia la entrada de At the Top</t>
  </si>
  <si>
    <t xml:space="preserve">Dubai Fountain Boardwalk</t>
  </si>
  <si>
    <t xml:space="preserve">Salida del centro comercial al paseo del lago</t>
  </si>
  <si>
    <t xml:space="preserve">Cena en Souk Al Bahar</t>
  </si>
  <si>
    <t xml:space="preserve">Cruzando el puente peatonal</t>
  </si>
  <si>
    <t xml:space="preserve">Sáb 17 oct</t>
  </si>
  <si>
    <t xml:space="preserve">Waterfront Market (Deira)</t>
  </si>
  <si>
    <t xml:space="preserve">The Dubai Mall (últimas compras)</t>
  </si>
  <si>
    <t xml:space="preserve">Aeropuerto DXB – Terminal 3</t>
  </si>
  <si>
    <t xml:space="preserve">Taxi ≈ 20–25 min / AED 45–60</t>
  </si>
  <si>
    <t xml:space="preserve">Presupuesto orientativo por persona</t>
  </si>
  <si>
    <t xml:space="preserve">Sin vuelos ni alojamiento. Cambia los valores azules y el total se recalcula solo.</t>
  </si>
  <si>
    <t xml:space="preserve">Tipo de cambio (AED por 1 EUR)</t>
  </si>
  <si>
    <t xml:space="preserve">Supuesto. El AED está anclado al dólar, así que el cambio real depende del EUR/USD.</t>
  </si>
  <si>
    <t xml:space="preserve">Concepto</t>
  </si>
  <si>
    <t xml:space="preserve">AED</t>
  </si>
  <si>
    <t xml:space="preserve">EUR</t>
  </si>
  <si>
    <t xml:space="preserve">¿Lo haré?</t>
  </si>
  <si>
    <t xml:space="preserve">Detalle</t>
  </si>
  <si>
    <t xml:space="preserve">Tarjeta Nol Silver + recargas de la semana</t>
  </si>
  <si>
    <t xml:space="preserve">Sí</t>
  </si>
  <si>
    <t xml:space="preserve">Metro, tranvía, bus y abras</t>
  </si>
  <si>
    <t xml:space="preserve">Entrada adulto</t>
  </si>
  <si>
    <t xml:space="preserve">Tour de patrimonio SMCCU</t>
  </si>
  <si>
    <t xml:space="preserve">Domingo por la mañana</t>
  </si>
  <si>
    <t xml:space="preserve">Al Fahidi</t>
  </si>
  <si>
    <t xml:space="preserve">Tour mezquita de Jumeirah</t>
  </si>
  <si>
    <t xml:space="preserve">Precio a confirmar</t>
  </si>
  <si>
    <t xml:space="preserve">Excursión a Abu Dabi – transporte</t>
  </si>
  <si>
    <t xml:space="preserve">Coche con conductor todo el día (o AED 50 en bus E101)</t>
  </si>
  <si>
    <t xml:space="preserve">Palacio y jardines</t>
  </si>
  <si>
    <t xml:space="preserve">Franja no-prime</t>
  </si>
  <si>
    <t xml:space="preserve">Safari por el desierto</t>
  </si>
  <si>
    <t xml:space="preserve">Opción compartida estándar con cena</t>
  </si>
  <si>
    <t xml:space="preserve">Si ha abierto la temporada</t>
  </si>
  <si>
    <t xml:space="preserve">Ski Dubai – Snow Park</t>
  </si>
  <si>
    <t xml:space="preserve">Precio aproximado</t>
  </si>
  <si>
    <t xml:space="preserve">Dubai Aquarium</t>
  </si>
  <si>
    <t xml:space="preserve">Entrada media</t>
  </si>
  <si>
    <t xml:space="preserve">Burj Khalifa At the Top</t>
  </si>
  <si>
    <t xml:space="preserve">Franja de atardecer</t>
  </si>
  <si>
    <t xml:space="preserve">Pasarela flotante</t>
  </si>
  <si>
    <t xml:space="preserve">Taxis y trayectos sueltos</t>
  </si>
  <si>
    <t xml:space="preserve">Estimación para la semana</t>
  </si>
  <si>
    <t xml:space="preserve">Comidas y cenas</t>
  </si>
  <si>
    <t xml:space="preserve">≈ AED 200/día, rango medio</t>
  </si>
  <si>
    <t xml:space="preserve">TOTAL — solo lo marcado «Sí»</t>
  </si>
  <si>
    <t xml:space="preserve">Pon «No» en la columna D para descartar una actividad</t>
  </si>
  <si>
    <t xml:space="preserve">Total si se hace todo</t>
  </si>
</sst>
</file>

<file path=xl/styles.xml><?xml version="1.0" encoding="utf-8"?>
<styleSheet xmlns="http://schemas.openxmlformats.org/spreadsheetml/2006/main">
  <numFmts count="5">
    <numFmt numFmtId="164" formatCode="General"/>
    <numFmt numFmtId="165" formatCode="#,##0;;\-"/>
    <numFmt numFmtId="166" formatCode="#,##0"/>
    <numFmt numFmtId="167" formatCode="#,##0&quot; €&quot;"/>
    <numFmt numFmtId="168" formatCode="0.00"/>
  </numFmts>
  <fonts count="22">
    <font>
      <sz val="11"/>
      <color theme="1"/>
      <name val="Calibri"/>
      <family val="2"/>
      <charset val="1"/>
    </font>
    <font>
      <sz val="10"/>
      <name val="Arial"/>
      <family val="0"/>
    </font>
    <font>
      <sz val="10"/>
      <name val="Arial"/>
      <family val="0"/>
    </font>
    <font>
      <sz val="10"/>
      <name val="Arial"/>
      <family val="0"/>
    </font>
    <font>
      <b val="true"/>
      <sz val="14"/>
      <name val="Calibri"/>
      <family val="0"/>
      <charset val="1"/>
    </font>
    <font>
      <i val="true"/>
      <sz val="10"/>
      <color rgb="FF808080"/>
      <name val="Calibri"/>
      <family val="0"/>
      <charset val="1"/>
    </font>
    <font>
      <b val="true"/>
      <sz val="10"/>
      <name val="Calibri"/>
      <family val="0"/>
      <charset val="1"/>
    </font>
    <font>
      <sz val="10"/>
      <name val="Calibri"/>
      <family val="0"/>
      <charset val="1"/>
    </font>
    <font>
      <u val="single"/>
      <sz val="10"/>
      <color rgb="FF0563C1"/>
      <name val="Calibri"/>
      <family val="0"/>
      <charset val="1"/>
    </font>
    <font>
      <i val="true"/>
      <sz val="10"/>
      <color rgb="FF595959"/>
      <name val="Calibri"/>
      <family val="0"/>
      <charset val="1"/>
    </font>
    <font>
      <b val="true"/>
      <u val="single"/>
      <sz val="10"/>
      <color rgb="FF0563C1"/>
      <name val="Calibri"/>
      <family val="0"/>
      <charset val="1"/>
    </font>
    <font>
      <sz val="10"/>
      <color rgb="FF595959"/>
      <name val="Calibri"/>
      <family val="0"/>
      <charset val="1"/>
    </font>
    <font>
      <b val="true"/>
      <sz val="11"/>
      <name val="Calibri"/>
      <family val="0"/>
      <charset val="1"/>
    </font>
    <font>
      <sz val="11"/>
      <name val="Calibri"/>
      <family val="0"/>
      <charset val="1"/>
    </font>
    <font>
      <b val="true"/>
      <sz val="13"/>
      <name val="Calibri"/>
      <family val="0"/>
      <charset val="1"/>
    </font>
    <font>
      <i val="true"/>
      <sz val="9"/>
      <color rgb="FF808080"/>
      <name val="Calibri"/>
      <family val="0"/>
      <charset val="1"/>
    </font>
    <font>
      <b val="true"/>
      <sz val="10"/>
      <color rgb="FFFFFFFF"/>
      <name val="Calibri"/>
      <family val="0"/>
      <charset val="1"/>
    </font>
    <font>
      <b val="true"/>
      <sz val="10"/>
      <color rgb="FF0000FF"/>
      <name val="Calibri"/>
      <family val="0"/>
      <charset val="1"/>
    </font>
    <font>
      <i val="true"/>
      <sz val="8"/>
      <color rgb="FF808080"/>
      <name val="Calibri"/>
      <family val="0"/>
      <charset val="1"/>
    </font>
    <font>
      <sz val="10"/>
      <color rgb="FF0000FF"/>
      <name val="Calibri"/>
      <family val="0"/>
      <charset val="1"/>
    </font>
    <font>
      <sz val="9"/>
      <color rgb="FF595959"/>
      <name val="Calibri"/>
      <family val="0"/>
      <charset val="1"/>
    </font>
    <font>
      <i val="true"/>
      <sz val="9"/>
      <name val="Calibri"/>
      <family val="0"/>
      <charset val="1"/>
    </font>
  </fonts>
  <fills count="8">
    <fill>
      <patternFill patternType="none"/>
    </fill>
    <fill>
      <patternFill patternType="gray125"/>
    </fill>
    <fill>
      <patternFill patternType="solid">
        <fgColor rgb="FF00B0F0"/>
        <bgColor rgb="FF33CCCC"/>
      </patternFill>
    </fill>
    <fill>
      <patternFill patternType="solid">
        <fgColor rgb="FFFFE699"/>
        <bgColor rgb="FFFCE4B6"/>
      </patternFill>
    </fill>
    <fill>
      <patternFill patternType="solid">
        <fgColor rgb="FFFCE4B6"/>
        <bgColor rgb="FFFFE699"/>
      </patternFill>
    </fill>
    <fill>
      <patternFill patternType="solid">
        <fgColor rgb="FFF4C7C3"/>
        <bgColor rgb="FFD9D9D9"/>
      </patternFill>
    </fill>
    <fill>
      <patternFill patternType="solid">
        <fgColor rgb="FFF2F2F2"/>
        <bgColor rgb="FFFFFFFF"/>
      </patternFill>
    </fill>
    <fill>
      <patternFill patternType="solid">
        <fgColor rgb="FFFFFF00"/>
        <bgColor rgb="FFFFFF00"/>
      </patternFill>
    </fill>
  </fills>
  <borders count="2">
    <border diagonalUp="false" diagonalDown="false">
      <left/>
      <right/>
      <top/>
      <bottom/>
      <diagonal/>
    </border>
    <border diagonalUp="false" diagonalDown="false">
      <left style="thin">
        <color rgb="FFD9D9D9"/>
      </left>
      <right style="thin">
        <color rgb="FFD9D9D9"/>
      </right>
      <top style="thin">
        <color rgb="FFD9D9D9"/>
      </top>
      <bottom style="thin">
        <color rgb="FFD9D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5" fontId="6" fillId="2" borderId="0" xfId="0" applyFont="true" applyBorder="false" applyAlignment="true" applyProtection="false">
      <alignment horizontal="right"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5" fontId="7" fillId="0" borderId="0" xfId="0" applyFont="true" applyBorder="false" applyAlignment="true" applyProtection="false">
      <alignment horizontal="right" vertical="top" textRotation="0" wrapText="false" indent="0" shrinkToFit="false"/>
      <protection locked="true" hidden="false"/>
    </xf>
    <xf numFmtId="164" fontId="10" fillId="3" borderId="0" xfId="0" applyFont="true" applyBorder="false" applyAlignment="true" applyProtection="false">
      <alignment horizontal="general" vertical="top" textRotation="0" wrapText="true" indent="0" shrinkToFit="false"/>
      <protection locked="true" hidden="false"/>
    </xf>
    <xf numFmtId="164" fontId="7" fillId="3" borderId="0" xfId="0" applyFont="true" applyBorder="false" applyAlignment="true" applyProtection="false">
      <alignment horizontal="general" vertical="top" textRotation="0" wrapText="true" indent="0" shrinkToFit="false"/>
      <protection locked="true" hidden="false"/>
    </xf>
    <xf numFmtId="165" fontId="7" fillId="3" borderId="0" xfId="0" applyFont="true" applyBorder="false" applyAlignment="true" applyProtection="false">
      <alignment horizontal="right" vertical="top" textRotation="0" wrapText="false" indent="0" shrinkToFit="false"/>
      <protection locked="true" hidden="false"/>
    </xf>
    <xf numFmtId="164" fontId="10" fillId="4" borderId="0" xfId="0" applyFont="true" applyBorder="false" applyAlignment="true" applyProtection="false">
      <alignment horizontal="general" vertical="top" textRotation="0" wrapText="true" indent="0" shrinkToFit="false"/>
      <protection locked="true" hidden="false"/>
    </xf>
    <xf numFmtId="164" fontId="7" fillId="4" borderId="0" xfId="0" applyFont="true" applyBorder="false" applyAlignment="true" applyProtection="false">
      <alignment horizontal="general" vertical="top" textRotation="0" wrapText="true" indent="0" shrinkToFit="false"/>
      <protection locked="true" hidden="false"/>
    </xf>
    <xf numFmtId="165" fontId="7" fillId="4" borderId="0" xfId="0" applyFont="true" applyBorder="false" applyAlignment="true" applyProtection="false">
      <alignment horizontal="right" vertical="top" textRotation="0" wrapText="false" indent="0" shrinkToFit="false"/>
      <protection locked="true" hidden="false"/>
    </xf>
    <xf numFmtId="164" fontId="10" fillId="5" borderId="0" xfId="0" applyFont="true" applyBorder="false" applyAlignment="true" applyProtection="false">
      <alignment horizontal="general" vertical="top" textRotation="0" wrapText="true" indent="0" shrinkToFit="false"/>
      <protection locked="true" hidden="false"/>
    </xf>
    <xf numFmtId="164" fontId="7" fillId="5" borderId="0" xfId="0" applyFont="true" applyBorder="false" applyAlignment="true" applyProtection="false">
      <alignment horizontal="general" vertical="top" textRotation="0" wrapText="true" indent="0" shrinkToFit="false"/>
      <protection locked="true" hidden="false"/>
    </xf>
    <xf numFmtId="165" fontId="7" fillId="5" borderId="0" xfId="0" applyFont="true" applyBorder="false" applyAlignment="true" applyProtection="false">
      <alignment horizontal="right" vertical="top" textRotation="0" wrapText="false" indent="0" shrinkToFit="false"/>
      <protection locked="true" hidden="false"/>
    </xf>
    <xf numFmtId="166" fontId="6" fillId="0" borderId="0" xfId="0" applyFont="true" applyBorder="false" applyAlignment="true" applyProtection="false">
      <alignment horizontal="right"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7" fontId="11" fillId="0" borderId="0" xfId="0" applyFont="true" applyBorder="false" applyAlignment="true" applyProtection="false">
      <alignment horizontal="right"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2" borderId="1" xfId="0" applyFont="true" applyBorder="true" applyAlignment="true" applyProtection="false">
      <alignment horizontal="general" vertical="center" textRotation="0" wrapText="true" indent="0" shrinkToFit="false"/>
      <protection locked="true" hidden="false"/>
    </xf>
    <xf numFmtId="164" fontId="6" fillId="5" borderId="1" xfId="0" applyFont="true" applyBorder="true" applyAlignment="true" applyProtection="false">
      <alignment horizontal="general" vertical="top" textRotation="0" wrapText="true" indent="0" shrinkToFit="false"/>
      <protection locked="true" hidden="false"/>
    </xf>
    <xf numFmtId="164" fontId="7" fillId="5" borderId="1" xfId="0" applyFont="true" applyBorder="true" applyAlignment="true" applyProtection="false">
      <alignment horizontal="general" vertical="top" textRotation="0" wrapText="true" indent="0" shrinkToFit="false"/>
      <protection locked="true" hidden="false"/>
    </xf>
    <xf numFmtId="164" fontId="6" fillId="4" borderId="1" xfId="0" applyFont="true" applyBorder="true" applyAlignment="true" applyProtection="false">
      <alignment horizontal="general" vertical="top" textRotation="0" wrapText="true" indent="0" shrinkToFit="false"/>
      <protection locked="true" hidden="false"/>
    </xf>
    <xf numFmtId="164" fontId="7" fillId="4"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6" fillId="6" borderId="1" xfId="0" applyFont="true" applyBorder="true" applyAlignment="true" applyProtection="false">
      <alignment horizontal="general" vertical="top" textRotation="0" wrapText="true" indent="0" shrinkToFit="false"/>
      <protection locked="true" hidden="false"/>
    </xf>
    <xf numFmtId="164" fontId="7" fillId="6" borderId="1" xfId="0" applyFont="true" applyBorder="true" applyAlignment="true" applyProtection="false">
      <alignment horizontal="general" vertical="top" textRotation="0" wrapText="true" indent="0" shrinkToFit="false"/>
      <protection locked="true" hidden="false"/>
    </xf>
    <xf numFmtId="168" fontId="17" fillId="7" borderId="1" xfId="0" applyFont="true" applyBorder="tru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6" fillId="2"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6" fontId="19" fillId="0" borderId="1" xfId="0" applyFont="true" applyBorder="true" applyAlignment="false" applyProtection="false">
      <alignment horizontal="general" vertical="bottom" textRotation="0" wrapText="false" indent="0" shrinkToFit="false"/>
      <protection locked="true" hidden="false"/>
    </xf>
    <xf numFmtId="166" fontId="7" fillId="0" borderId="1" xfId="0" applyFont="true" applyBorder="true" applyAlignment="false" applyProtection="false">
      <alignment horizontal="general" vertical="bottom" textRotation="0" wrapText="false" indent="0" shrinkToFit="false"/>
      <protection locked="true" hidden="false"/>
    </xf>
    <xf numFmtId="164" fontId="20" fillId="0" borderId="1" xfId="0" applyFont="true" applyBorder="true" applyAlignment="false" applyProtection="false">
      <alignment horizontal="general" vertical="bottom" textRotation="0" wrapText="false" indent="0" shrinkToFit="false"/>
      <protection locked="true" hidden="false"/>
    </xf>
    <xf numFmtId="164" fontId="7" fillId="6" borderId="1" xfId="0" applyFont="true" applyBorder="true" applyAlignment="false" applyProtection="false">
      <alignment horizontal="general" vertical="bottom" textRotation="0" wrapText="false" indent="0" shrinkToFit="false"/>
      <protection locked="true" hidden="false"/>
    </xf>
    <xf numFmtId="166" fontId="19" fillId="6" borderId="1" xfId="0" applyFont="true" applyBorder="true" applyAlignment="false" applyProtection="false">
      <alignment horizontal="general" vertical="bottom" textRotation="0" wrapText="false" indent="0" shrinkToFit="false"/>
      <protection locked="true" hidden="false"/>
    </xf>
    <xf numFmtId="166" fontId="7" fillId="6" borderId="1" xfId="0" applyFont="true" applyBorder="true" applyAlignment="false" applyProtection="false">
      <alignment horizontal="general" vertical="bottom" textRotation="0" wrapText="false" indent="0" shrinkToFit="false"/>
      <protection locked="true" hidden="false"/>
    </xf>
    <xf numFmtId="164" fontId="20" fillId="6" borderId="1" xfId="0" applyFont="true" applyBorder="true" applyAlignment="false" applyProtection="false">
      <alignment horizontal="general" vertical="bottom" textRotation="0" wrapText="false" indent="0" shrinkToFit="false"/>
      <protection locked="true" hidden="false"/>
    </xf>
    <xf numFmtId="164" fontId="6" fillId="2" borderId="1" xfId="0" applyFont="true" applyBorder="true" applyAlignment="false" applyProtection="false">
      <alignment horizontal="general" vertical="bottom" textRotation="0" wrapText="false" indent="0" shrinkToFit="false"/>
      <protection locked="true" hidden="false"/>
    </xf>
    <xf numFmtId="166" fontId="6" fillId="2" borderId="1" xfId="0" applyFont="true" applyBorder="true" applyAlignment="false" applyProtection="false">
      <alignment horizontal="general" vertical="bottom" textRotation="0" wrapText="false" indent="0" shrinkToFit="false"/>
      <protection locked="true" hidden="false"/>
    </xf>
    <xf numFmtId="164" fontId="0" fillId="2" borderId="1" xfId="0" applyFont="false" applyBorder="true" applyAlignment="false" applyProtection="false">
      <alignment horizontal="general" vertical="bottom" textRotation="0" wrapText="false" indent="0" shrinkToFit="false"/>
      <protection locked="true" hidden="false"/>
    </xf>
    <xf numFmtId="164" fontId="21" fillId="2" borderId="1" xfId="0" applyFont="true" applyBorder="true" applyAlignment="false" applyProtection="false">
      <alignment horizontal="general" vertical="bottom" textRotation="0" wrapText="false" indent="0" shrinkToFit="false"/>
      <protection locked="true" hidden="false"/>
    </xf>
    <xf numFmtId="166" fontId="6"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563C1"/>
      <rgbColor rgb="FFD9D9D9"/>
      <rgbColor rgb="FF000080"/>
      <rgbColor rgb="FFFF00FF"/>
      <rgbColor rgb="FFFFFF00"/>
      <rgbColor rgb="FF00FFFF"/>
      <rgbColor rgb="FF800080"/>
      <rgbColor rgb="FF800000"/>
      <rgbColor rgb="FF008080"/>
      <rgbColor rgb="FF0000FF"/>
      <rgbColor rgb="FF00B0F0"/>
      <rgbColor rgb="FFCCFFFF"/>
      <rgbColor rgb="FFFCE4B6"/>
      <rgbColor rgb="FFFFE699"/>
      <rgbColor rgb="FF99CCFF"/>
      <rgbColor rgb="FFFF99CC"/>
      <rgbColor rgb="FFCC99FF"/>
      <rgbColor rgb="FFF4C7C3"/>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visitdubai.com/es" TargetMode="External"/><Relationship Id="rId2" Type="http://schemas.openxmlformats.org/officeDocument/2006/relationships/hyperlink" Target="https://visitabudhabi.ae/es" TargetMode="External"/><Relationship Id="rId3" Type="http://schemas.openxmlformats.org/officeDocument/2006/relationships/hyperlink" Target="https://www.google.com/maps/search/?api=1&amp;query=25.2455213,55.3599031" TargetMode="External"/><Relationship Id="rId4" Type="http://schemas.openxmlformats.org/officeDocument/2006/relationships/hyperlink" Target="https://www.google.com/maps/search/?api=1&amp;query=25.1972295,55.279747" TargetMode="External"/><Relationship Id="rId5" Type="http://schemas.openxmlformats.org/officeDocument/2006/relationships/hyperlink" Target="https://www.google.com/maps/search/?api=1&amp;query=25.197197,55.2743764" TargetMode="External"/><Relationship Id="rId6" Type="http://schemas.openxmlformats.org/officeDocument/2006/relationships/hyperlink" Target="https://www.google.com/maps/search/?api=1&amp;query=25.1956,55.2745" TargetMode="External"/><Relationship Id="rId7" Type="http://schemas.openxmlformats.org/officeDocument/2006/relationships/hyperlink" Target="https://www.google.com/maps/search/?api=1&amp;query=25.1947552,55.276637" TargetMode="External"/><Relationship Id="rId8" Type="http://schemas.openxmlformats.org/officeDocument/2006/relationships/hyperlink" Target="https://www.google.com/maps/search/?api=1&amp;query=25.2641156,55.3007394" TargetMode="External"/><Relationship Id="rId9" Type="http://schemas.openxmlformats.org/officeDocument/2006/relationships/hyperlink" Target="https://www.google.com/maps/search/?api=1&amp;query=25.2642363,55.3002643" TargetMode="External"/><Relationship Id="rId10" Type="http://schemas.openxmlformats.org/officeDocument/2006/relationships/hyperlink" Target="https://www.google.com/maps/search/?api=1&amp;query=25.2637125,55.3001219" TargetMode="External"/><Relationship Id="rId11" Type="http://schemas.openxmlformats.org/officeDocument/2006/relationships/hyperlink" Target="https://www.google.com/maps/search/?api=1&amp;query=25.264448,55.292782" TargetMode="External"/><Relationship Id="rId12" Type="http://schemas.openxmlformats.org/officeDocument/2006/relationships/hyperlink" Target="https://www.google.com/maps/search/?api=1&amp;query=25.2676366,55.2964636" TargetMode="External"/><Relationship Id="rId13" Type="http://schemas.openxmlformats.org/officeDocument/2006/relationships/hyperlink" Target="https://www.google.com/maps/search/?api=1&amp;query=25.2700235,55.2981361" TargetMode="External"/><Relationship Id="rId14" Type="http://schemas.openxmlformats.org/officeDocument/2006/relationships/hyperlink" Target="https://www.google.com/maps/search/?api=1&amp;query=25.2603575,55.309236" TargetMode="External"/><Relationship Id="rId15" Type="http://schemas.openxmlformats.org/officeDocument/2006/relationships/hyperlink" Target="https://www.google.com/maps/search/?api=1&amp;query=25.2354522,55.3003409" TargetMode="External"/><Relationship Id="rId16" Type="http://schemas.openxmlformats.org/officeDocument/2006/relationships/hyperlink" Target="https://www.google.com/maps/search/?api=1&amp;query=25.2338097,55.2654913" TargetMode="External"/><Relationship Id="rId17" Type="http://schemas.openxmlformats.org/officeDocument/2006/relationships/hyperlink" Target="https://www.google.com/maps/search/?api=1&amp;query=25.2412959,55.2692991" TargetMode="External"/><Relationship Id="rId18" Type="http://schemas.openxmlformats.org/officeDocument/2006/relationships/hyperlink" Target="https://www.google.com/maps/search/?api=1&amp;query=25.2266634,55.2557005" TargetMode="External"/><Relationship Id="rId19" Type="http://schemas.openxmlformats.org/officeDocument/2006/relationships/hyperlink" Target="https://www.google.com/maps/search/?api=1&amp;query=25.1647598,55.2076246" TargetMode="External"/><Relationship Id="rId20" Type="http://schemas.openxmlformats.org/officeDocument/2006/relationships/hyperlink" Target="https://www.google.com/maps/search/?api=1&amp;query=25.1331644,55.1862234" TargetMode="External"/><Relationship Id="rId21" Type="http://schemas.openxmlformats.org/officeDocument/2006/relationships/hyperlink" Target="https://www.google.com/maps/search/?api=1&amp;query=25.085564,55.1478011" TargetMode="External"/><Relationship Id="rId22" Type="http://schemas.openxmlformats.org/officeDocument/2006/relationships/hyperlink" Target="https://www.google.com/maps/search/?api=1&amp;query=25.0758814,55.1312332" TargetMode="External"/><Relationship Id="rId23" Type="http://schemas.openxmlformats.org/officeDocument/2006/relationships/hyperlink" Target="https://www.google.com/maps/search/?api=1&amp;query=24.4128334,54.4749754" TargetMode="External"/><Relationship Id="rId24" Type="http://schemas.openxmlformats.org/officeDocument/2006/relationships/hyperlink" Target="https://www.google.com/maps/search/?api=1&amp;query=24.4594306,54.3076336" TargetMode="External"/><Relationship Id="rId25" Type="http://schemas.openxmlformats.org/officeDocument/2006/relationships/hyperlink" Target="https://www.google.com/maps/search/?api=1&amp;query=24.4612381,54.3180193" TargetMode="External"/><Relationship Id="rId26" Type="http://schemas.openxmlformats.org/officeDocument/2006/relationships/hyperlink" Target="https://www.google.com/maps/search/?api=1&amp;query=24.5336954,54.3981368" TargetMode="External"/><Relationship Id="rId27" Type="http://schemas.openxmlformats.org/officeDocument/2006/relationships/hyperlink" Target="https://www.google.com/maps/search/?api=1&amp;query=24.4719602,54.3374924" TargetMode="External"/><Relationship Id="rId28" Type="http://schemas.openxmlformats.org/officeDocument/2006/relationships/hyperlink" Target="https://www.google.com/maps/search/?api=1&amp;query=25.1141712,55.1394238" TargetMode="External"/><Relationship Id="rId29" Type="http://schemas.openxmlformats.org/officeDocument/2006/relationships/hyperlink" Target="https://www.google.com/maps/search/?api=1&amp;query=25.127869,55.1228225" TargetMode="External"/><Relationship Id="rId30" Type="http://schemas.openxmlformats.org/officeDocument/2006/relationships/hyperlink" Target="https://www.google.com/maps/search/?api=1&amp;query=25.130438,55.117188" TargetMode="External"/><Relationship Id="rId31" Type="http://schemas.openxmlformats.org/officeDocument/2006/relationships/hyperlink" Target="https://www.google.com/maps/search/?api=1&amp;query=24.8029853,55.2489287" TargetMode="External"/><Relationship Id="rId32" Type="http://schemas.openxmlformats.org/officeDocument/2006/relationships/hyperlink" Target="https://www.google.com/maps/search/?api=1&amp;query=25.0600069,55.2444647" TargetMode="External"/><Relationship Id="rId33" Type="http://schemas.openxmlformats.org/officeDocument/2006/relationships/hyperlink" Target="https://www.google.com/maps/search/?api=1&amp;query=25.117204,55.1983112" TargetMode="External"/><Relationship Id="rId34" Type="http://schemas.openxmlformats.org/officeDocument/2006/relationships/hyperlink" Target="https://www.google.com/maps/search/?api=1&amp;query=25.0717297,55.3084159" TargetMode="External"/><Relationship Id="rId35" Type="http://schemas.openxmlformats.org/officeDocument/2006/relationships/hyperlink" Target="https://www.google.com/maps/search/?api=1&amp;query=25.2061304,55.3430874" TargetMode="External"/><Relationship Id="rId36" Type="http://schemas.openxmlformats.org/officeDocument/2006/relationships/hyperlink" Target="https://www.google.com/maps/search/?api=1&amp;query=25.1975134,55.2785005" TargetMode="External"/><Relationship Id="rId37" Type="http://schemas.openxmlformats.org/officeDocument/2006/relationships/hyperlink" Target="https://www.google.com/maps/search/?api=1&amp;query=25.197197,55.2743764" TargetMode="External"/><Relationship Id="rId38" Type="http://schemas.openxmlformats.org/officeDocument/2006/relationships/hyperlink" Target="https://www.google.com/maps/search/?api=1&amp;query=25.1956,55.2745" TargetMode="External"/><Relationship Id="rId39" Type="http://schemas.openxmlformats.org/officeDocument/2006/relationships/hyperlink" Target="https://www.google.com/maps/search/?api=1&amp;query=25.1947552,55.276637" TargetMode="External"/><Relationship Id="rId40" Type="http://schemas.openxmlformats.org/officeDocument/2006/relationships/hyperlink" Target="https://www.google.com/maps/search/?api=1&amp;query=25.291485,55.3234788" TargetMode="External"/><Relationship Id="rId41" Type="http://schemas.openxmlformats.org/officeDocument/2006/relationships/hyperlink" Target="https://www.google.com/maps/search/?api=1&amp;query=25.1972295,55.279747" TargetMode="External"/><Relationship Id="rId42" Type="http://schemas.openxmlformats.org/officeDocument/2006/relationships/hyperlink" Target="https://www.google.com/maps/search/?api=1&amp;query=25.2455213,55.3599031"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2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8"/>
    <col collapsed="false" customWidth="true" hidden="false" outlineLevel="0" max="2" min="2" style="0" width="30"/>
    <col collapsed="false" customWidth="true" hidden="false" outlineLevel="0" max="3" min="3" style="0" width="78"/>
    <col collapsed="false" customWidth="true" hidden="false" outlineLevel="0" max="4" min="4" style="0" width="8.5"/>
  </cols>
  <sheetData>
    <row r="1" customFormat="false" ht="19.5" hidden="false" customHeight="true" outlineLevel="0" collapsed="false">
      <c r="B1" s="1" t="s">
        <v>0</v>
      </c>
      <c r="C1" s="2" t="s">
        <v>1</v>
      </c>
    </row>
    <row r="3" customFormat="false" ht="15" hidden="false" customHeight="true" outlineLevel="0" collapsed="false">
      <c r="A3" s="3" t="s">
        <v>2</v>
      </c>
      <c r="B3" s="3"/>
      <c r="C3" s="3"/>
      <c r="D3" s="4" t="n">
        <f aca="false">SUM(D11:D15)</f>
        <v>0</v>
      </c>
    </row>
    <row r="4" customFormat="false" ht="12.75" hidden="false" customHeight="true" outlineLevel="0" collapsed="false">
      <c r="B4" s="5" t="s">
        <v>3</v>
      </c>
      <c r="C4" s="5" t="s">
        <v>4</v>
      </c>
    </row>
    <row r="5" customFormat="false" ht="12.75" hidden="false" customHeight="true" outlineLevel="0" collapsed="false">
      <c r="B5" s="5" t="s">
        <v>5</v>
      </c>
      <c r="C5" s="5" t="s">
        <v>6</v>
      </c>
    </row>
    <row r="6" customFormat="false" ht="12.75" hidden="false" customHeight="true" outlineLevel="0" collapsed="false">
      <c r="B6" s="5" t="s">
        <v>7</v>
      </c>
      <c r="C6" s="5" t="s">
        <v>8</v>
      </c>
    </row>
    <row r="7" customFormat="false" ht="12.75" hidden="false" customHeight="true" outlineLevel="0" collapsed="false">
      <c r="C7" s="6" t="s">
        <v>9</v>
      </c>
    </row>
    <row r="8" customFormat="false" ht="12.75" hidden="false" customHeight="true" outlineLevel="0" collapsed="false">
      <c r="C8" s="6" t="s">
        <v>10</v>
      </c>
    </row>
    <row r="10" customFormat="false" ht="51.75" hidden="false" customHeight="true" outlineLevel="0" collapsed="false">
      <c r="B10" s="7" t="s">
        <v>11</v>
      </c>
      <c r="C10" s="8" t="s">
        <v>12</v>
      </c>
    </row>
    <row r="11" customFormat="false" ht="64.5" hidden="false" customHeight="true" outlineLevel="0" collapsed="false">
      <c r="B11" s="9" t="s">
        <v>13</v>
      </c>
      <c r="C11" s="5" t="s">
        <v>14</v>
      </c>
      <c r="D11" s="10" t="n">
        <v>0</v>
      </c>
    </row>
    <row r="12" customFormat="false" ht="129.75" hidden="false" customHeight="true" outlineLevel="0" collapsed="false">
      <c r="B12" s="9" t="s">
        <v>15</v>
      </c>
      <c r="C12" s="5" t="s">
        <v>16</v>
      </c>
      <c r="D12" s="10" t="n">
        <v>0</v>
      </c>
    </row>
    <row r="13" customFormat="false" ht="103.5" hidden="false" customHeight="true" outlineLevel="0" collapsed="false">
      <c r="B13" s="11" t="s">
        <v>17</v>
      </c>
      <c r="C13" s="12" t="s">
        <v>18</v>
      </c>
      <c r="D13" s="13" t="n">
        <v>0</v>
      </c>
    </row>
    <row r="14" customFormat="false" ht="117" hidden="false" customHeight="true" outlineLevel="0" collapsed="false">
      <c r="B14" s="11" t="s">
        <v>19</v>
      </c>
      <c r="C14" s="12" t="s">
        <v>20</v>
      </c>
      <c r="D14" s="13" t="n">
        <v>0</v>
      </c>
    </row>
    <row r="15" customFormat="false" ht="90.75" hidden="false" customHeight="true" outlineLevel="0" collapsed="false">
      <c r="B15" s="9" t="s">
        <v>21</v>
      </c>
      <c r="C15" s="5" t="s">
        <v>22</v>
      </c>
      <c r="D15" s="10" t="n">
        <v>0</v>
      </c>
    </row>
    <row r="16" customFormat="false" ht="25.5" hidden="false" customHeight="true" outlineLevel="0" collapsed="false">
      <c r="B16" s="5" t="s">
        <v>23</v>
      </c>
      <c r="C16" s="5" t="s">
        <v>24</v>
      </c>
    </row>
    <row r="17" customFormat="false" ht="25.5" hidden="false" customHeight="true" outlineLevel="0" collapsed="false">
      <c r="B17" s="5" t="s">
        <v>25</v>
      </c>
      <c r="C17" s="5" t="s">
        <v>26</v>
      </c>
    </row>
    <row r="18" customFormat="false" ht="12.75" hidden="false" customHeight="true" outlineLevel="0" collapsed="false">
      <c r="B18" s="5" t="s">
        <v>27</v>
      </c>
      <c r="C18" s="5" t="s">
        <v>28</v>
      </c>
    </row>
    <row r="20" customFormat="false" ht="15" hidden="false" customHeight="true" outlineLevel="0" collapsed="false">
      <c r="A20" s="3" t="s">
        <v>29</v>
      </c>
      <c r="B20" s="3"/>
      <c r="C20" s="3"/>
      <c r="D20" s="4" t="n">
        <f aca="false">SUM(D22:D29)</f>
        <v>181</v>
      </c>
    </row>
    <row r="21" customFormat="false" ht="39" hidden="false" customHeight="true" outlineLevel="0" collapsed="false">
      <c r="B21" s="7" t="s">
        <v>30</v>
      </c>
      <c r="C21" s="8" t="s">
        <v>31</v>
      </c>
    </row>
    <row r="22" customFormat="false" ht="117" hidden="false" customHeight="true" outlineLevel="0" collapsed="false">
      <c r="B22" s="11" t="s">
        <v>32</v>
      </c>
      <c r="C22" s="12" t="s">
        <v>33</v>
      </c>
      <c r="D22" s="13" t="n">
        <v>120</v>
      </c>
    </row>
    <row r="23" customFormat="false" ht="117" hidden="false" customHeight="true" outlineLevel="0" collapsed="false">
      <c r="B23" s="11" t="s">
        <v>34</v>
      </c>
      <c r="C23" s="12" t="s">
        <v>35</v>
      </c>
      <c r="D23" s="13" t="n">
        <v>0</v>
      </c>
    </row>
    <row r="24" customFormat="false" ht="117" hidden="false" customHeight="true" outlineLevel="0" collapsed="false">
      <c r="B24" s="9" t="s">
        <v>36</v>
      </c>
      <c r="C24" s="5" t="s">
        <v>37</v>
      </c>
      <c r="D24" s="10" t="n">
        <v>10</v>
      </c>
    </row>
    <row r="25" customFormat="false" ht="103.5" hidden="false" customHeight="true" outlineLevel="0" collapsed="false">
      <c r="B25" s="11" t="s">
        <v>38</v>
      </c>
      <c r="C25" s="12" t="s">
        <v>39</v>
      </c>
      <c r="D25" s="13" t="n">
        <v>1</v>
      </c>
    </row>
    <row r="26" customFormat="false" ht="117" hidden="false" customHeight="true" outlineLevel="0" collapsed="false">
      <c r="B26" s="14" t="s">
        <v>40</v>
      </c>
      <c r="C26" s="15" t="s">
        <v>41</v>
      </c>
      <c r="D26" s="16" t="n">
        <v>0</v>
      </c>
    </row>
    <row r="27" customFormat="false" ht="142.5" hidden="false" customHeight="true" outlineLevel="0" collapsed="false">
      <c r="B27" s="14" t="s">
        <v>42</v>
      </c>
      <c r="C27" s="15" t="s">
        <v>43</v>
      </c>
      <c r="D27" s="16" t="n">
        <v>0</v>
      </c>
    </row>
    <row r="28" customFormat="false" ht="129.75" hidden="false" customHeight="true" outlineLevel="0" collapsed="false">
      <c r="B28" s="9" t="s">
        <v>44</v>
      </c>
      <c r="C28" s="5" t="s">
        <v>45</v>
      </c>
      <c r="D28" s="10" t="n">
        <v>0</v>
      </c>
    </row>
    <row r="29" customFormat="false" ht="103.5" hidden="false" customHeight="true" outlineLevel="0" collapsed="false">
      <c r="B29" s="11" t="s">
        <v>46</v>
      </c>
      <c r="C29" s="12" t="s">
        <v>47</v>
      </c>
      <c r="D29" s="13" t="n">
        <v>50</v>
      </c>
    </row>
    <row r="30" customFormat="false" ht="25.5" hidden="false" customHeight="true" outlineLevel="0" collapsed="false">
      <c r="B30" s="5" t="s">
        <v>23</v>
      </c>
      <c r="C30" s="5" t="s">
        <v>48</v>
      </c>
    </row>
    <row r="31" customFormat="false" ht="25.5" hidden="false" customHeight="true" outlineLevel="0" collapsed="false">
      <c r="B31" s="5" t="s">
        <v>25</v>
      </c>
      <c r="C31" s="5" t="s">
        <v>49</v>
      </c>
    </row>
    <row r="32" customFormat="false" ht="12.75" hidden="false" customHeight="true" outlineLevel="0" collapsed="false">
      <c r="B32" s="5" t="s">
        <v>27</v>
      </c>
      <c r="C32" s="5" t="s">
        <v>50</v>
      </c>
    </row>
    <row r="34" customFormat="false" ht="15" hidden="false" customHeight="true" outlineLevel="0" collapsed="false">
      <c r="A34" s="3" t="s">
        <v>51</v>
      </c>
      <c r="B34" s="3"/>
      <c r="C34" s="3"/>
      <c r="D34" s="4" t="n">
        <f aca="false">SUM(D36:D42)</f>
        <v>65</v>
      </c>
    </row>
    <row r="35" customFormat="false" ht="39" hidden="false" customHeight="true" outlineLevel="0" collapsed="false">
      <c r="B35" s="7" t="s">
        <v>52</v>
      </c>
      <c r="C35" s="8" t="s">
        <v>53</v>
      </c>
    </row>
    <row r="36" customFormat="false" ht="142.5" hidden="false" customHeight="true" outlineLevel="0" collapsed="false">
      <c r="B36" s="17" t="s">
        <v>54</v>
      </c>
      <c r="C36" s="18" t="s">
        <v>55</v>
      </c>
      <c r="D36" s="19" t="n">
        <v>40</v>
      </c>
    </row>
    <row r="37" customFormat="false" ht="129.75" hidden="false" customHeight="true" outlineLevel="0" collapsed="false">
      <c r="B37" s="9" t="s">
        <v>56</v>
      </c>
      <c r="C37" s="5" t="s">
        <v>57</v>
      </c>
      <c r="D37" s="10" t="n">
        <v>25</v>
      </c>
    </row>
    <row r="38" customFormat="false" ht="103.5" hidden="false" customHeight="true" outlineLevel="0" collapsed="false">
      <c r="B38" s="9" t="s">
        <v>58</v>
      </c>
      <c r="C38" s="5" t="s">
        <v>59</v>
      </c>
      <c r="D38" s="10" t="n">
        <v>0</v>
      </c>
    </row>
    <row r="39" customFormat="false" ht="103.5" hidden="false" customHeight="true" outlineLevel="0" collapsed="false">
      <c r="B39" s="11" t="s">
        <v>60</v>
      </c>
      <c r="C39" s="12" t="s">
        <v>61</v>
      </c>
      <c r="D39" s="13" t="n">
        <v>0</v>
      </c>
    </row>
    <row r="40" customFormat="false" ht="129.75" hidden="false" customHeight="true" outlineLevel="0" collapsed="false">
      <c r="B40" s="9" t="s">
        <v>62</v>
      </c>
      <c r="C40" s="5" t="s">
        <v>63</v>
      </c>
      <c r="D40" s="10" t="n">
        <v>0</v>
      </c>
    </row>
    <row r="41" customFormat="false" ht="117" hidden="false" customHeight="true" outlineLevel="0" collapsed="false">
      <c r="B41" s="9" t="s">
        <v>64</v>
      </c>
      <c r="C41" s="5" t="s">
        <v>65</v>
      </c>
      <c r="D41" s="10" t="n">
        <v>0</v>
      </c>
    </row>
    <row r="42" customFormat="false" ht="90.75" hidden="false" customHeight="true" outlineLevel="0" collapsed="false">
      <c r="B42" s="9" t="s">
        <v>66</v>
      </c>
      <c r="C42" s="5" t="s">
        <v>67</v>
      </c>
      <c r="D42" s="10" t="n">
        <v>0</v>
      </c>
    </row>
    <row r="43" customFormat="false" ht="39" hidden="false" customHeight="true" outlineLevel="0" collapsed="false">
      <c r="B43" s="5" t="s">
        <v>23</v>
      </c>
      <c r="C43" s="5" t="s">
        <v>68</v>
      </c>
    </row>
    <row r="44" customFormat="false" ht="25.5" hidden="false" customHeight="true" outlineLevel="0" collapsed="false">
      <c r="B44" s="5" t="s">
        <v>25</v>
      </c>
      <c r="C44" s="5" t="s">
        <v>69</v>
      </c>
    </row>
    <row r="45" customFormat="false" ht="12.75" hidden="false" customHeight="true" outlineLevel="0" collapsed="false">
      <c r="B45" s="5" t="s">
        <v>27</v>
      </c>
      <c r="C45" s="5" t="s">
        <v>70</v>
      </c>
    </row>
    <row r="47" customFormat="false" ht="15" hidden="false" customHeight="true" outlineLevel="0" collapsed="false">
      <c r="A47" s="3" t="s">
        <v>71</v>
      </c>
      <c r="B47" s="3"/>
      <c r="C47" s="3"/>
      <c r="D47" s="4" t="n">
        <f aca="false">SUM(D49:D53)</f>
        <v>130</v>
      </c>
    </row>
    <row r="48" customFormat="false" ht="39" hidden="false" customHeight="true" outlineLevel="0" collapsed="false">
      <c r="B48" s="7" t="s">
        <v>72</v>
      </c>
      <c r="C48" s="8" t="s">
        <v>73</v>
      </c>
    </row>
    <row r="49" customFormat="false" ht="129.75" hidden="false" customHeight="true" outlineLevel="0" collapsed="false">
      <c r="B49" s="14" t="s">
        <v>74</v>
      </c>
      <c r="C49" s="15" t="s">
        <v>75</v>
      </c>
      <c r="D49" s="16" t="n">
        <v>0</v>
      </c>
    </row>
    <row r="50" customFormat="false" ht="142.5" hidden="false" customHeight="true" outlineLevel="0" collapsed="false">
      <c r="B50" s="11" t="s">
        <v>76</v>
      </c>
      <c r="C50" s="12" t="s">
        <v>77</v>
      </c>
      <c r="D50" s="13" t="n">
        <v>65</v>
      </c>
    </row>
    <row r="51" customFormat="false" ht="117" hidden="false" customHeight="true" outlineLevel="0" collapsed="false">
      <c r="B51" s="9" t="s">
        <v>78</v>
      </c>
      <c r="C51" s="5" t="s">
        <v>79</v>
      </c>
      <c r="D51" s="10" t="n">
        <v>0</v>
      </c>
    </row>
    <row r="52" customFormat="false" ht="117" hidden="false" customHeight="true" outlineLevel="0" collapsed="false">
      <c r="B52" s="17" t="s">
        <v>80</v>
      </c>
      <c r="C52" s="18" t="s">
        <v>81</v>
      </c>
      <c r="D52" s="19" t="n">
        <v>65</v>
      </c>
    </row>
    <row r="53" customFormat="false" ht="90.75" hidden="false" customHeight="true" outlineLevel="0" collapsed="false">
      <c r="B53" s="9" t="s">
        <v>82</v>
      </c>
      <c r="C53" s="5" t="s">
        <v>83</v>
      </c>
      <c r="D53" s="10" t="n">
        <v>0</v>
      </c>
    </row>
    <row r="54" customFormat="false" ht="39" hidden="false" customHeight="true" outlineLevel="0" collapsed="false">
      <c r="B54" s="5" t="s">
        <v>23</v>
      </c>
      <c r="C54" s="5" t="s">
        <v>84</v>
      </c>
    </row>
    <row r="55" customFormat="false" ht="12.75" hidden="false" customHeight="true" outlineLevel="0" collapsed="false">
      <c r="B55" s="5" t="s">
        <v>25</v>
      </c>
      <c r="C55" s="5" t="s">
        <v>85</v>
      </c>
    </row>
    <row r="56" customFormat="false" ht="12.75" hidden="false" customHeight="true" outlineLevel="0" collapsed="false">
      <c r="B56" s="5" t="s">
        <v>27</v>
      </c>
      <c r="C56" s="5" t="s">
        <v>86</v>
      </c>
    </row>
    <row r="58" customFormat="false" ht="15" hidden="false" customHeight="true" outlineLevel="0" collapsed="false">
      <c r="A58" s="3" t="s">
        <v>87</v>
      </c>
      <c r="B58" s="3"/>
      <c r="C58" s="3"/>
      <c r="D58" s="4" t="n">
        <f aca="false">SUM(D60:D63)</f>
        <v>360</v>
      </c>
    </row>
    <row r="59" customFormat="false" ht="39" hidden="false" customHeight="true" outlineLevel="0" collapsed="false">
      <c r="B59" s="7" t="s">
        <v>88</v>
      </c>
      <c r="C59" s="8" t="s">
        <v>89</v>
      </c>
    </row>
    <row r="60" customFormat="false" ht="129.75" hidden="false" customHeight="true" outlineLevel="0" collapsed="false">
      <c r="B60" s="11" t="s">
        <v>90</v>
      </c>
      <c r="C60" s="12" t="s">
        <v>91</v>
      </c>
      <c r="D60" s="13" t="n">
        <v>110</v>
      </c>
    </row>
    <row r="61" customFormat="false" ht="117" hidden="false" customHeight="true" outlineLevel="0" collapsed="false">
      <c r="B61" s="9" t="s">
        <v>92</v>
      </c>
      <c r="C61" s="5" t="s">
        <v>93</v>
      </c>
      <c r="D61" s="10" t="n">
        <v>0</v>
      </c>
    </row>
    <row r="62" customFormat="false" ht="129.75" hidden="false" customHeight="true" outlineLevel="0" collapsed="false">
      <c r="B62" s="9" t="s">
        <v>94</v>
      </c>
      <c r="C62" s="5" t="s">
        <v>95</v>
      </c>
      <c r="D62" s="10" t="n">
        <v>0</v>
      </c>
    </row>
    <row r="63" customFormat="false" ht="103.5" hidden="false" customHeight="true" outlineLevel="0" collapsed="false">
      <c r="B63" s="11" t="s">
        <v>96</v>
      </c>
      <c r="C63" s="12" t="s">
        <v>97</v>
      </c>
      <c r="D63" s="13" t="n">
        <v>250</v>
      </c>
    </row>
    <row r="64" customFormat="false" ht="39" hidden="false" customHeight="true" outlineLevel="0" collapsed="false">
      <c r="B64" s="5" t="s">
        <v>23</v>
      </c>
      <c r="C64" s="5" t="s">
        <v>98</v>
      </c>
    </row>
    <row r="65" customFormat="false" ht="25.5" hidden="false" customHeight="true" outlineLevel="0" collapsed="false">
      <c r="B65" s="5" t="s">
        <v>25</v>
      </c>
      <c r="C65" s="5" t="s">
        <v>99</v>
      </c>
    </row>
    <row r="66" customFormat="false" ht="12.75" hidden="false" customHeight="true" outlineLevel="0" collapsed="false">
      <c r="B66" s="5" t="s">
        <v>27</v>
      </c>
      <c r="C66" s="5" t="s">
        <v>100</v>
      </c>
    </row>
    <row r="68" customFormat="false" ht="15" hidden="false" customHeight="true" outlineLevel="0" collapsed="false">
      <c r="A68" s="3" t="s">
        <v>101</v>
      </c>
      <c r="B68" s="3"/>
      <c r="C68" s="3"/>
      <c r="D68" s="4" t="n">
        <f aca="false">SUM(D70:D72)</f>
        <v>330</v>
      </c>
    </row>
    <row r="69" customFormat="false" ht="39" hidden="false" customHeight="true" outlineLevel="0" collapsed="false">
      <c r="B69" s="7" t="s">
        <v>102</v>
      </c>
      <c r="C69" s="8" t="s">
        <v>103</v>
      </c>
    </row>
    <row r="70" customFormat="false" ht="129.75" hidden="false" customHeight="true" outlineLevel="0" collapsed="false">
      <c r="B70" s="14" t="s">
        <v>104</v>
      </c>
      <c r="C70" s="15" t="s">
        <v>105</v>
      </c>
      <c r="D70" s="16" t="n">
        <v>100</v>
      </c>
    </row>
    <row r="71" customFormat="false" ht="142.5" hidden="false" customHeight="true" outlineLevel="0" collapsed="false">
      <c r="B71" s="9" t="s">
        <v>106</v>
      </c>
      <c r="C71" s="5" t="s">
        <v>107</v>
      </c>
      <c r="D71" s="10" t="n">
        <v>200</v>
      </c>
    </row>
    <row r="72" customFormat="false" ht="129.75" hidden="false" customHeight="true" outlineLevel="0" collapsed="false">
      <c r="B72" s="14" t="s">
        <v>108</v>
      </c>
      <c r="C72" s="15" t="s">
        <v>109</v>
      </c>
      <c r="D72" s="16" t="n">
        <v>30</v>
      </c>
    </row>
    <row r="73" customFormat="false" ht="64.5" hidden="false" customHeight="true" outlineLevel="0" collapsed="false">
      <c r="B73" s="5" t="s">
        <v>110</v>
      </c>
      <c r="C73" s="5" t="s">
        <v>111</v>
      </c>
    </row>
    <row r="74" customFormat="false" ht="39" hidden="false" customHeight="true" outlineLevel="0" collapsed="false">
      <c r="B74" s="5" t="s">
        <v>23</v>
      </c>
      <c r="C74" s="5" t="s">
        <v>112</v>
      </c>
    </row>
    <row r="75" customFormat="false" ht="25.5" hidden="false" customHeight="true" outlineLevel="0" collapsed="false">
      <c r="B75" s="5" t="s">
        <v>25</v>
      </c>
      <c r="C75" s="5" t="s">
        <v>113</v>
      </c>
    </row>
    <row r="76" customFormat="false" ht="12.75" hidden="false" customHeight="true" outlineLevel="0" collapsed="false">
      <c r="B76" s="5" t="s">
        <v>27</v>
      </c>
      <c r="C76" s="5" t="s">
        <v>114</v>
      </c>
    </row>
    <row r="78" customFormat="false" ht="15" hidden="false" customHeight="true" outlineLevel="0" collapsed="false">
      <c r="A78" s="3" t="s">
        <v>115</v>
      </c>
      <c r="B78" s="3"/>
      <c r="C78" s="3"/>
      <c r="D78" s="4" t="n">
        <f aca="false">SUM(D80:D84)</f>
        <v>435</v>
      </c>
    </row>
    <row r="79" customFormat="false" ht="39" hidden="false" customHeight="true" outlineLevel="0" collapsed="false">
      <c r="B79" s="7" t="s">
        <v>116</v>
      </c>
      <c r="C79" s="8" t="s">
        <v>117</v>
      </c>
    </row>
    <row r="80" customFormat="false" ht="117" hidden="false" customHeight="true" outlineLevel="0" collapsed="false">
      <c r="B80" s="9" t="s">
        <v>118</v>
      </c>
      <c r="C80" s="5" t="s">
        <v>119</v>
      </c>
      <c r="D80" s="10" t="n">
        <v>0</v>
      </c>
    </row>
    <row r="81" customFormat="false" ht="142.5" hidden="false" customHeight="true" outlineLevel="0" collapsed="false">
      <c r="B81" s="9" t="s">
        <v>120</v>
      </c>
      <c r="C81" s="5" t="s">
        <v>121</v>
      </c>
      <c r="D81" s="10" t="n">
        <v>160</v>
      </c>
    </row>
    <row r="82" customFormat="false" ht="117" hidden="false" customHeight="true" outlineLevel="0" collapsed="false">
      <c r="B82" s="11" t="s">
        <v>122</v>
      </c>
      <c r="C82" s="12" t="s">
        <v>123</v>
      </c>
      <c r="D82" s="13" t="n">
        <v>250</v>
      </c>
    </row>
    <row r="83" customFormat="false" ht="117" hidden="false" customHeight="true" outlineLevel="0" collapsed="false">
      <c r="B83" s="11" t="s">
        <v>124</v>
      </c>
      <c r="C83" s="12" t="s">
        <v>125</v>
      </c>
      <c r="D83" s="13" t="n">
        <v>25</v>
      </c>
    </row>
    <row r="84" customFormat="false" ht="90.75" hidden="false" customHeight="true" outlineLevel="0" collapsed="false">
      <c r="B84" s="9" t="s">
        <v>126</v>
      </c>
      <c r="C84" s="5" t="s">
        <v>127</v>
      </c>
      <c r="D84" s="10" t="n">
        <v>0</v>
      </c>
    </row>
    <row r="85" customFormat="false" ht="51.75" hidden="false" customHeight="true" outlineLevel="0" collapsed="false">
      <c r="B85" s="5" t="s">
        <v>23</v>
      </c>
      <c r="C85" s="5" t="s">
        <v>128</v>
      </c>
    </row>
    <row r="86" customFormat="false" ht="12.75" hidden="false" customHeight="true" outlineLevel="0" collapsed="false">
      <c r="B86" s="5" t="s">
        <v>25</v>
      </c>
      <c r="C86" s="5" t="s">
        <v>129</v>
      </c>
    </row>
    <row r="87" customFormat="false" ht="12.75" hidden="false" customHeight="true" outlineLevel="0" collapsed="false">
      <c r="B87" s="5" t="s">
        <v>27</v>
      </c>
      <c r="C87" s="5" t="s">
        <v>130</v>
      </c>
    </row>
    <row r="89" customFormat="false" ht="15" hidden="false" customHeight="true" outlineLevel="0" collapsed="false">
      <c r="A89" s="3" t="s">
        <v>131</v>
      </c>
      <c r="B89" s="3"/>
      <c r="C89" s="3"/>
      <c r="D89" s="4" t="n">
        <f aca="false">SUM(D91:D93)</f>
        <v>0</v>
      </c>
    </row>
    <row r="90" customFormat="false" ht="25.5" hidden="false" customHeight="true" outlineLevel="0" collapsed="false">
      <c r="B90" s="7" t="s">
        <v>132</v>
      </c>
      <c r="C90" s="8" t="s">
        <v>133</v>
      </c>
    </row>
    <row r="91" customFormat="false" ht="103.5" hidden="false" customHeight="true" outlineLevel="0" collapsed="false">
      <c r="B91" s="9" t="s">
        <v>134</v>
      </c>
      <c r="C91" s="5" t="s">
        <v>135</v>
      </c>
      <c r="D91" s="10" t="n">
        <v>0</v>
      </c>
    </row>
    <row r="92" customFormat="false" ht="103.5" hidden="false" customHeight="true" outlineLevel="0" collapsed="false">
      <c r="B92" s="9" t="s">
        <v>136</v>
      </c>
      <c r="C92" s="5" t="s">
        <v>137</v>
      </c>
      <c r="D92" s="10" t="n">
        <v>0</v>
      </c>
    </row>
    <row r="93" customFormat="false" ht="90.75" hidden="false" customHeight="true" outlineLevel="0" collapsed="false">
      <c r="B93" s="9" t="s">
        <v>138</v>
      </c>
      <c r="C93" s="5" t="s">
        <v>139</v>
      </c>
      <c r="D93" s="10" t="n">
        <v>0</v>
      </c>
    </row>
    <row r="94" customFormat="false" ht="25.5" hidden="false" customHeight="true" outlineLevel="0" collapsed="false">
      <c r="B94" s="5" t="s">
        <v>23</v>
      </c>
      <c r="C94" s="5" t="s">
        <v>140</v>
      </c>
    </row>
    <row r="95" customFormat="false" ht="12.75" hidden="false" customHeight="true" outlineLevel="0" collapsed="false">
      <c r="B95" s="5" t="s">
        <v>25</v>
      </c>
      <c r="C95" s="5" t="s">
        <v>141</v>
      </c>
    </row>
    <row r="96" customFormat="false" ht="12.75" hidden="false" customHeight="true" outlineLevel="0" collapsed="false">
      <c r="B96" s="5" t="s">
        <v>27</v>
      </c>
      <c r="C96" s="5" t="s">
        <v>142</v>
      </c>
    </row>
    <row r="98" customFormat="false" ht="15" hidden="false" customHeight="false" outlineLevel="0" collapsed="false">
      <c r="B98" s="7" t="s">
        <v>143</v>
      </c>
      <c r="D98" s="20" t="n">
        <f aca="false">D3+D20+D34+D47+D58+D68+D78+D89</f>
        <v>1501</v>
      </c>
    </row>
    <row r="99" customFormat="false" ht="15" hidden="false" customHeight="false" outlineLevel="0" collapsed="false">
      <c r="B99" s="21" t="s">
        <v>144</v>
      </c>
      <c r="C99" s="2" t="s">
        <v>145</v>
      </c>
      <c r="D99" s="22" t="n">
        <f aca="false">D98/Presupuesto!$B$4</f>
        <v>375.25</v>
      </c>
    </row>
    <row r="101" customFormat="false" ht="15" hidden="false" customHeight="false" outlineLevel="0" collapsed="false">
      <c r="B101" s="23" t="s">
        <v>146</v>
      </c>
    </row>
    <row r="102" customFormat="false" ht="25.5" hidden="false" customHeight="true" outlineLevel="0" collapsed="false">
      <c r="B102" s="5" t="s">
        <v>147</v>
      </c>
      <c r="C102" s="5" t="s">
        <v>148</v>
      </c>
    </row>
    <row r="103" customFormat="false" ht="25.5" hidden="false" customHeight="true" outlineLevel="0" collapsed="false">
      <c r="B103" s="5" t="s">
        <v>149</v>
      </c>
      <c r="C103" s="5" t="s">
        <v>150</v>
      </c>
    </row>
    <row r="104" customFormat="false" ht="25.5" hidden="false" customHeight="true" outlineLevel="0" collapsed="false">
      <c r="B104" s="5" t="s">
        <v>151</v>
      </c>
      <c r="C104" s="5" t="s">
        <v>152</v>
      </c>
    </row>
    <row r="105" customFormat="false" ht="25.5" hidden="false" customHeight="true" outlineLevel="0" collapsed="false">
      <c r="B105" s="5" t="s">
        <v>153</v>
      </c>
      <c r="C105" s="5" t="s">
        <v>154</v>
      </c>
    </row>
    <row r="106" customFormat="false" ht="25.5" hidden="false" customHeight="true" outlineLevel="0" collapsed="false">
      <c r="B106" s="5" t="s">
        <v>155</v>
      </c>
      <c r="C106" s="5" t="s">
        <v>156</v>
      </c>
    </row>
    <row r="107" customFormat="false" ht="12.75" hidden="false" customHeight="true" outlineLevel="0" collapsed="false">
      <c r="B107" s="5" t="s">
        <v>157</v>
      </c>
      <c r="C107" s="5" t="s">
        <v>158</v>
      </c>
    </row>
    <row r="109" customFormat="false" ht="15" hidden="false" customHeight="false" outlineLevel="0" collapsed="false">
      <c r="B109" s="23" t="s">
        <v>159</v>
      </c>
    </row>
    <row r="110" customFormat="false" ht="12.75" hidden="false" customHeight="true" outlineLevel="0" collapsed="false">
      <c r="B110" s="24" t="s">
        <v>160</v>
      </c>
      <c r="C110" s="24" t="s">
        <v>161</v>
      </c>
    </row>
    <row r="111" customFormat="false" ht="12.75" hidden="false" customHeight="true" outlineLevel="0" collapsed="false">
      <c r="B111" s="24" t="s">
        <v>160</v>
      </c>
      <c r="C111" s="24" t="s">
        <v>162</v>
      </c>
    </row>
    <row r="112" customFormat="false" ht="12.75" hidden="false" customHeight="true" outlineLevel="0" collapsed="false">
      <c r="B112" s="24" t="s">
        <v>160</v>
      </c>
      <c r="C112" s="24" t="s">
        <v>163</v>
      </c>
    </row>
    <row r="113" customFormat="false" ht="12.75" hidden="false" customHeight="true" outlineLevel="0" collapsed="false">
      <c r="B113" s="24" t="s">
        <v>160</v>
      </c>
      <c r="C113" s="24" t="s">
        <v>164</v>
      </c>
    </row>
    <row r="114" customFormat="false" ht="12.75" hidden="false" customHeight="true" outlineLevel="0" collapsed="false">
      <c r="B114" s="24" t="s">
        <v>160</v>
      </c>
      <c r="C114" s="24" t="s">
        <v>165</v>
      </c>
    </row>
    <row r="115" customFormat="false" ht="12.75" hidden="false" customHeight="true" outlineLevel="0" collapsed="false">
      <c r="B115" s="24" t="s">
        <v>160</v>
      </c>
      <c r="C115" s="24" t="s">
        <v>166</v>
      </c>
    </row>
    <row r="117" customFormat="false" ht="15" hidden="false" customHeight="false" outlineLevel="0" collapsed="false">
      <c r="B117" s="23" t="s">
        <v>167</v>
      </c>
    </row>
    <row r="118" customFormat="false" ht="14.25" hidden="false" customHeight="true" outlineLevel="0" collapsed="false">
      <c r="B118" s="25" t="s">
        <v>168</v>
      </c>
    </row>
    <row r="119" customFormat="false" ht="14.25" hidden="false" customHeight="true" outlineLevel="0" collapsed="false">
      <c r="B119" s="25" t="s">
        <v>169</v>
      </c>
    </row>
    <row r="120" customFormat="false" ht="14.25" hidden="false" customHeight="true" outlineLevel="0" collapsed="false">
      <c r="B120" s="25" t="s">
        <v>170</v>
      </c>
    </row>
    <row r="121" customFormat="false" ht="14.25" hidden="false" customHeight="true" outlineLevel="0" collapsed="false">
      <c r="B121" s="25" t="s">
        <v>171</v>
      </c>
    </row>
    <row r="122" customFormat="false" ht="14.25" hidden="false" customHeight="true" outlineLevel="0" collapsed="false">
      <c r="B122" s="25" t="s">
        <v>172</v>
      </c>
    </row>
    <row r="123" customFormat="false" ht="14.25" hidden="false" customHeight="true" outlineLevel="0" collapsed="false">
      <c r="B123" s="25" t="s">
        <v>173</v>
      </c>
    </row>
  </sheetData>
  <hyperlinks>
    <hyperlink ref="C7" r:id="rId1" display="https://www.visitdubai.com/es"/>
    <hyperlink ref="C8" r:id="rId2" display="https://visitabudhabi.ae/es"/>
    <hyperlink ref="B11" r:id="rId3" display="01. Aeropuerto DXB – Terminal 3"/>
    <hyperlink ref="B12" r:id="rId4" display="02. The Dubai Mall"/>
    <hyperlink ref="B13" r:id="rId5" display="03. Burj Khalifa (exterior) y Burj Park"/>
    <hyperlink ref="B14" r:id="rId6" display="04. The Dubai Fountain"/>
    <hyperlink ref="B15" r:id="rId7" display="05. Souk Al Bahar"/>
    <hyperlink ref="B22" r:id="rId8" display="01. Centro Sheikh Mohammed para el Entendimiento Cultural (SMCCU)"/>
    <hyperlink ref="B23" r:id="rId9" display="02. Barrio histórico de Al Fahidi (Bastakiya)"/>
    <hyperlink ref="B24" r:id="rId10" display="03. Museo del Café"/>
    <hyperlink ref="B25" r:id="rId11" display="04. Estación de abras de Bur Dubai"/>
    <hyperlink ref="B26" r:id="rId12" display="05. Zoco de las Especias"/>
    <hyperlink ref="B27" r:id="rId13" display="06. Zoco del Oro"/>
    <hyperlink ref="B28" r:id="rId14" display="07. Al Seef"/>
    <hyperlink ref="B29" r:id="rId15" display="08. Dubai Frame"/>
    <hyperlink ref="B36" r:id="rId16" display="01. Mezquita de Jumeirah"/>
    <hyperlink ref="B37" r:id="rId17" display="02. Museo Etihad"/>
    <hyperlink ref="B38" r:id="rId18" display="03. Playa de La Mer"/>
    <hyperlink ref="B39" r:id="rId19" display="04. Kite Beach y vista del Burj Al Arab"/>
    <hyperlink ref="B40" r:id="rId20" display="05. Souk Madinat Jumeirah"/>
    <hyperlink ref="B41" r:id="rId21" display="06. Dubai Marina Walk"/>
    <hyperlink ref="B42" r:id="rId22" display="07. The Beach · JBR"/>
    <hyperlink ref="B49" r:id="rId23" display="01. Gran Mezquita Sheikh Zayed"/>
    <hyperlink ref="B50" r:id="rId24" display="02. Qasr Al Watan"/>
    <hyperlink ref="B51" r:id="rId25" display="03. Emirates Palace (comida)"/>
    <hyperlink ref="B52" r:id="rId26" display="04. Louvre Abu Dabi"/>
    <hyperlink ref="B53" r:id="rId27" display="05. Corniche de Abu Dabi"/>
    <hyperlink ref="B60" r:id="rId28" display="01. The View at The Palm"/>
    <hyperlink ref="B61" r:id="rId29" display="02. The Pointe y la Palm Fountain"/>
    <hyperlink ref="B62" r:id="rId30" display="03. Atlantis The Palm (exterior)"/>
    <hyperlink ref="B63" r:id="rId31" display="04. Reserva de Al Marmoom – safari por el desierto"/>
    <hyperlink ref="B70" r:id="rId32" display="01. Dubai Miracle Garden"/>
    <hyperlink ref="B71" r:id="rId33" display="02. Mall of the Emirates y Ski Dubai"/>
    <hyperlink ref="B72" r:id="rId34" display="03. Global Village"/>
    <hyperlink ref="B80" r:id="rId35" display="01. Dubai Creek Harbour"/>
    <hyperlink ref="B81" r:id="rId36" display="02. Dubai Aquarium y Underwater Zoo"/>
    <hyperlink ref="B82" r:id="rId37" display="03. Burj Khalifa – At the Top (pisos 124 y 125)"/>
    <hyperlink ref="B83" r:id="rId38" display="04. Dubai Fountain Boardwalk"/>
    <hyperlink ref="B84" r:id="rId39" display="05. Cena en Souk Al Bahar"/>
    <hyperlink ref="B91" r:id="rId40" display="01. Waterfront Market (Deira)"/>
    <hyperlink ref="B92" r:id="rId41" display="02. The Dubai Mall (últimas compras)"/>
    <hyperlink ref="B93" r:id="rId42" display="03. Aeropuerto DXB – Terminal 3"/>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2"/>
    <col collapsed="false" customWidth="true" hidden="false" outlineLevel="0" max="2" min="2" style="0" width="20"/>
    <col collapsed="false" customWidth="true" hidden="false" outlineLevel="0" max="3" min="3" style="0" width="78"/>
    <col collapsed="false" customWidth="true" hidden="false" outlineLevel="0" max="4" min="4" style="0" width="30"/>
    <col collapsed="false" customWidth="true" hidden="false" outlineLevel="0" max="5" min="5" style="0" width="40"/>
  </cols>
  <sheetData>
    <row r="1" customFormat="false" ht="16.15" hidden="false" customHeight="false" outlineLevel="0" collapsed="false">
      <c r="A1" s="26" t="s">
        <v>174</v>
      </c>
    </row>
    <row r="2" customFormat="false" ht="15" hidden="false" customHeight="false" outlineLevel="0" collapsed="false">
      <c r="A2" s="27" t="s">
        <v>175</v>
      </c>
    </row>
    <row r="4" customFormat="false" ht="25.5" hidden="false" customHeight="true" outlineLevel="0" collapsed="false">
      <c r="A4" s="28" t="s">
        <v>176</v>
      </c>
      <c r="B4" s="28" t="s">
        <v>177</v>
      </c>
      <c r="C4" s="28" t="s">
        <v>178</v>
      </c>
      <c r="D4" s="28" t="s">
        <v>179</v>
      </c>
      <c r="E4" s="28" t="s">
        <v>180</v>
      </c>
    </row>
    <row r="5" customFormat="false" ht="39" hidden="false" customHeight="true" outlineLevel="0" collapsed="false">
      <c r="A5" s="29" t="s">
        <v>181</v>
      </c>
      <c r="B5" s="30" t="s">
        <v>182</v>
      </c>
      <c r="C5" s="30" t="s">
        <v>183</v>
      </c>
      <c r="D5" s="30" t="s">
        <v>184</v>
      </c>
      <c r="E5" s="30" t="s">
        <v>185</v>
      </c>
    </row>
    <row r="6" customFormat="false" ht="27.75" hidden="false" customHeight="true" outlineLevel="0" collapsed="false">
      <c r="A6" s="31" t="s">
        <v>186</v>
      </c>
      <c r="B6" s="32" t="s">
        <v>187</v>
      </c>
      <c r="C6" s="32" t="s">
        <v>188</v>
      </c>
      <c r="D6" s="32" t="s">
        <v>189</v>
      </c>
      <c r="E6" s="32" t="s">
        <v>190</v>
      </c>
    </row>
    <row r="7" customFormat="false" ht="39" hidden="false" customHeight="true" outlineLevel="0" collapsed="false">
      <c r="A7" s="31" t="s">
        <v>191</v>
      </c>
      <c r="B7" s="32" t="s">
        <v>192</v>
      </c>
      <c r="C7" s="32" t="s">
        <v>193</v>
      </c>
      <c r="D7" s="32" t="s">
        <v>194</v>
      </c>
      <c r="E7" s="32" t="s">
        <v>195</v>
      </c>
    </row>
    <row r="8" customFormat="false" ht="39" hidden="false" customHeight="true" outlineLevel="0" collapsed="false">
      <c r="A8" s="31" t="s">
        <v>196</v>
      </c>
      <c r="B8" s="32" t="s">
        <v>187</v>
      </c>
      <c r="C8" s="32" t="s">
        <v>197</v>
      </c>
      <c r="D8" s="32" t="s">
        <v>198</v>
      </c>
      <c r="E8" s="32" t="s">
        <v>199</v>
      </c>
    </row>
    <row r="9" customFormat="false" ht="39" hidden="false" customHeight="true" outlineLevel="0" collapsed="false">
      <c r="A9" s="29" t="s">
        <v>200</v>
      </c>
      <c r="B9" s="30" t="s">
        <v>182</v>
      </c>
      <c r="C9" s="30" t="s">
        <v>201</v>
      </c>
      <c r="D9" s="30" t="s">
        <v>202</v>
      </c>
      <c r="E9" s="30" t="s">
        <v>203</v>
      </c>
    </row>
    <row r="10" customFormat="false" ht="51.75" hidden="false" customHeight="true" outlineLevel="0" collapsed="false">
      <c r="A10" s="31" t="s">
        <v>204</v>
      </c>
      <c r="B10" s="32" t="s">
        <v>205</v>
      </c>
      <c r="C10" s="32" t="s">
        <v>206</v>
      </c>
      <c r="D10" s="32" t="s">
        <v>207</v>
      </c>
      <c r="E10" s="32" t="s">
        <v>208</v>
      </c>
    </row>
    <row r="11" customFormat="false" ht="39" hidden="false" customHeight="true" outlineLevel="0" collapsed="false">
      <c r="A11" s="31" t="s">
        <v>209</v>
      </c>
      <c r="B11" s="32" t="s">
        <v>205</v>
      </c>
      <c r="C11" s="32" t="s">
        <v>210</v>
      </c>
      <c r="D11" s="32" t="s">
        <v>207</v>
      </c>
      <c r="E11" s="32" t="s">
        <v>211</v>
      </c>
    </row>
    <row r="12" customFormat="false" ht="39" hidden="false" customHeight="true" outlineLevel="0" collapsed="false">
      <c r="A12" s="31" t="s">
        <v>212</v>
      </c>
      <c r="B12" s="32" t="s">
        <v>205</v>
      </c>
      <c r="C12" s="32" t="s">
        <v>213</v>
      </c>
      <c r="D12" s="32" t="s">
        <v>214</v>
      </c>
      <c r="E12" s="32" t="s">
        <v>215</v>
      </c>
    </row>
    <row r="13" customFormat="false" ht="27.75" hidden="false" customHeight="true" outlineLevel="0" collapsed="false">
      <c r="A13" s="31" t="s">
        <v>216</v>
      </c>
      <c r="B13" s="32" t="s">
        <v>192</v>
      </c>
      <c r="C13" s="32" t="s">
        <v>217</v>
      </c>
      <c r="D13" s="32" t="s">
        <v>218</v>
      </c>
      <c r="E13" s="32" t="s">
        <v>219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50"/>
    <col collapsed="false" customWidth="true" hidden="false" outlineLevel="0" max="3" min="3" style="0" width="38"/>
    <col collapsed="false" customWidth="true" hidden="false" outlineLevel="0" max="4" min="4" style="0" width="44"/>
    <col collapsed="false" customWidth="true" hidden="false" outlineLevel="0" max="5" min="5" style="0" width="62"/>
    <col collapsed="false" customWidth="true" hidden="false" outlineLevel="0" max="6" min="6" style="0" width="32"/>
  </cols>
  <sheetData>
    <row r="1" customFormat="false" ht="16.15" hidden="false" customHeight="false" outlineLevel="0" collapsed="false">
      <c r="A1" s="26" t="s">
        <v>220</v>
      </c>
    </row>
    <row r="2" customFormat="false" ht="15" hidden="false" customHeight="false" outlineLevel="0" collapsed="false">
      <c r="A2" s="27" t="s">
        <v>221</v>
      </c>
    </row>
    <row r="4" customFormat="false" ht="25.5" hidden="false" customHeight="true" outlineLevel="0" collapsed="false">
      <c r="A4" s="28" t="s">
        <v>222</v>
      </c>
      <c r="B4" s="28" t="s">
        <v>223</v>
      </c>
      <c r="C4" s="28" t="s">
        <v>224</v>
      </c>
      <c r="D4" s="28" t="s">
        <v>225</v>
      </c>
      <c r="E4" s="28" t="s">
        <v>226</v>
      </c>
      <c r="F4" s="28" t="s">
        <v>227</v>
      </c>
    </row>
    <row r="5" customFormat="false" ht="27.75" hidden="false" customHeight="true" outlineLevel="0" collapsed="false">
      <c r="A5" s="33" t="s">
        <v>228</v>
      </c>
      <c r="B5" s="34" t="s">
        <v>229</v>
      </c>
      <c r="C5" s="34" t="s">
        <v>230</v>
      </c>
      <c r="D5" s="34" t="s">
        <v>231</v>
      </c>
      <c r="E5" s="34" t="s">
        <v>232</v>
      </c>
      <c r="F5" s="34" t="s">
        <v>233</v>
      </c>
    </row>
    <row r="6" customFormat="false" ht="27.75" hidden="false" customHeight="true" outlineLevel="0" collapsed="false">
      <c r="A6" s="35" t="s">
        <v>234</v>
      </c>
      <c r="B6" s="36" t="s">
        <v>235</v>
      </c>
      <c r="C6" s="36" t="s">
        <v>236</v>
      </c>
      <c r="D6" s="36" t="s">
        <v>237</v>
      </c>
      <c r="E6" s="36" t="s">
        <v>238</v>
      </c>
      <c r="F6" s="36" t="s">
        <v>239</v>
      </c>
    </row>
    <row r="7" customFormat="false" ht="39" hidden="false" customHeight="true" outlineLevel="0" collapsed="false">
      <c r="A7" s="33" t="s">
        <v>240</v>
      </c>
      <c r="B7" s="34" t="s">
        <v>241</v>
      </c>
      <c r="C7" s="34" t="s">
        <v>242</v>
      </c>
      <c r="D7" s="34" t="s">
        <v>243</v>
      </c>
      <c r="E7" s="34" t="s">
        <v>244</v>
      </c>
      <c r="F7" s="34" t="s">
        <v>233</v>
      </c>
    </row>
    <row r="8" customFormat="false" ht="27.75" hidden="false" customHeight="true" outlineLevel="0" collapsed="false">
      <c r="A8" s="35" t="s">
        <v>245</v>
      </c>
      <c r="B8" s="36" t="s">
        <v>246</v>
      </c>
      <c r="C8" s="36" t="s">
        <v>247</v>
      </c>
      <c r="D8" s="36" t="s">
        <v>248</v>
      </c>
      <c r="E8" s="36" t="s">
        <v>249</v>
      </c>
      <c r="F8" s="36" t="s">
        <v>233</v>
      </c>
    </row>
    <row r="9" customFormat="false" ht="27.75" hidden="false" customHeight="true" outlineLevel="0" collapsed="false">
      <c r="A9" s="33" t="s">
        <v>250</v>
      </c>
      <c r="B9" s="34" t="s">
        <v>251</v>
      </c>
      <c r="C9" s="34" t="s">
        <v>252</v>
      </c>
      <c r="D9" s="34" t="s">
        <v>253</v>
      </c>
      <c r="E9" s="34" t="s">
        <v>254</v>
      </c>
      <c r="F9" s="34" t="s">
        <v>255</v>
      </c>
    </row>
    <row r="10" customFormat="false" ht="27.75" hidden="false" customHeight="true" outlineLevel="0" collapsed="false">
      <c r="A10" s="35" t="s">
        <v>256</v>
      </c>
      <c r="B10" s="36" t="s">
        <v>257</v>
      </c>
      <c r="C10" s="36" t="s">
        <v>258</v>
      </c>
      <c r="D10" s="36" t="s">
        <v>259</v>
      </c>
      <c r="E10" s="36" t="s">
        <v>260</v>
      </c>
      <c r="F10" s="36" t="s">
        <v>233</v>
      </c>
    </row>
    <row r="11" customFormat="false" ht="27.75" hidden="false" customHeight="true" outlineLevel="0" collapsed="false">
      <c r="A11" s="33" t="s">
        <v>261</v>
      </c>
      <c r="B11" s="34" t="s">
        <v>262</v>
      </c>
      <c r="C11" s="34" t="s">
        <v>263</v>
      </c>
      <c r="D11" s="34" t="s">
        <v>264</v>
      </c>
      <c r="E11" s="34" t="s">
        <v>265</v>
      </c>
      <c r="F11" s="34" t="s">
        <v>233</v>
      </c>
    </row>
    <row r="12" customFormat="false" ht="27.75" hidden="false" customHeight="true" outlineLevel="0" collapsed="false">
      <c r="A12" s="35" t="s">
        <v>266</v>
      </c>
      <c r="B12" s="36" t="s">
        <v>267</v>
      </c>
      <c r="C12" s="36" t="s">
        <v>268</v>
      </c>
      <c r="D12" s="36" t="s">
        <v>269</v>
      </c>
      <c r="E12" s="36" t="s">
        <v>270</v>
      </c>
      <c r="F12" s="36" t="s">
        <v>271</v>
      </c>
    </row>
    <row r="13" customFormat="false" ht="39" hidden="false" customHeight="true" outlineLevel="0" collapsed="false">
      <c r="A13" s="33" t="s">
        <v>272</v>
      </c>
      <c r="B13" s="34" t="s">
        <v>273</v>
      </c>
      <c r="C13" s="34" t="s">
        <v>274</v>
      </c>
      <c r="D13" s="34" t="s">
        <v>253</v>
      </c>
      <c r="E13" s="34" t="s">
        <v>275</v>
      </c>
      <c r="F13" s="34" t="s">
        <v>255</v>
      </c>
    </row>
    <row r="14" customFormat="false" ht="27.75" hidden="false" customHeight="true" outlineLevel="0" collapsed="false">
      <c r="A14" s="35" t="s">
        <v>276</v>
      </c>
      <c r="B14" s="36" t="s">
        <v>277</v>
      </c>
      <c r="C14" s="36" t="s">
        <v>278</v>
      </c>
      <c r="D14" s="36" t="s">
        <v>279</v>
      </c>
      <c r="E14" s="36" t="s">
        <v>280</v>
      </c>
      <c r="F14" s="36" t="s">
        <v>255</v>
      </c>
    </row>
    <row r="15" customFormat="false" ht="27.75" hidden="false" customHeight="true" outlineLevel="0" collapsed="false">
      <c r="A15" s="33" t="s">
        <v>281</v>
      </c>
      <c r="B15" s="34" t="s">
        <v>282</v>
      </c>
      <c r="C15" s="34" t="s">
        <v>283</v>
      </c>
      <c r="D15" s="34" t="s">
        <v>284</v>
      </c>
      <c r="E15" s="34" t="s">
        <v>285</v>
      </c>
      <c r="F15" s="34" t="s">
        <v>255</v>
      </c>
    </row>
    <row r="16" customFormat="false" ht="27.75" hidden="false" customHeight="true" outlineLevel="0" collapsed="false">
      <c r="A16" s="35" t="s">
        <v>286</v>
      </c>
      <c r="B16" s="36" t="s">
        <v>287</v>
      </c>
      <c r="C16" s="36" t="s">
        <v>288</v>
      </c>
      <c r="D16" s="36" t="s">
        <v>289</v>
      </c>
      <c r="E16" s="36" t="s">
        <v>290</v>
      </c>
      <c r="F16" s="36" t="s">
        <v>255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3"/>
    <col collapsed="false" customWidth="true" hidden="false" outlineLevel="0" max="2" min="2" style="0" width="9"/>
    <col collapsed="false" customWidth="true" hidden="false" outlineLevel="0" max="4" min="3" style="0" width="34"/>
    <col collapsed="false" customWidth="true" hidden="false" outlineLevel="0" max="5" min="5" style="0" width="20"/>
    <col collapsed="false" customWidth="true" hidden="false" outlineLevel="0" max="7" min="6" style="0" width="10"/>
    <col collapsed="false" customWidth="true" hidden="false" outlineLevel="0" max="8" min="8" style="0" width="60"/>
  </cols>
  <sheetData>
    <row r="1" customFormat="false" ht="16.15" hidden="false" customHeight="false" outlineLevel="0" collapsed="false">
      <c r="A1" s="26" t="s">
        <v>291</v>
      </c>
    </row>
    <row r="2" customFormat="false" ht="15" hidden="false" customHeight="false" outlineLevel="0" collapsed="false">
      <c r="A2" s="27" t="s">
        <v>292</v>
      </c>
    </row>
    <row r="4" customFormat="false" ht="25.5" hidden="false" customHeight="true" outlineLevel="0" collapsed="false">
      <c r="A4" s="28" t="s">
        <v>293</v>
      </c>
      <c r="B4" s="28" t="s">
        <v>294</v>
      </c>
      <c r="C4" s="28" t="s">
        <v>295</v>
      </c>
      <c r="D4" s="28" t="s">
        <v>296</v>
      </c>
      <c r="E4" s="28" t="s">
        <v>297</v>
      </c>
      <c r="F4" s="28" t="s">
        <v>298</v>
      </c>
      <c r="G4" s="28" t="s">
        <v>299</v>
      </c>
      <c r="H4" s="28" t="s">
        <v>300</v>
      </c>
    </row>
    <row r="5" customFormat="false" ht="27.75" hidden="false" customHeight="true" outlineLevel="0" collapsed="false">
      <c r="A5" s="33" t="s">
        <v>301</v>
      </c>
      <c r="B5" s="34" t="s">
        <v>302</v>
      </c>
      <c r="C5" s="34" t="s">
        <v>303</v>
      </c>
      <c r="D5" s="34" t="s">
        <v>304</v>
      </c>
      <c r="E5" s="34" t="s">
        <v>305</v>
      </c>
      <c r="F5" s="34" t="n">
        <v>620</v>
      </c>
      <c r="G5" s="34" t="n">
        <v>8</v>
      </c>
      <c r="H5" s="34" t="s">
        <v>306</v>
      </c>
    </row>
    <row r="6" customFormat="false" ht="27.75" hidden="false" customHeight="true" outlineLevel="0" collapsed="false">
      <c r="A6" s="35" t="s">
        <v>301</v>
      </c>
      <c r="B6" s="36" t="s">
        <v>307</v>
      </c>
      <c r="C6" s="36" t="s">
        <v>304</v>
      </c>
      <c r="D6" s="36" t="s">
        <v>308</v>
      </c>
      <c r="E6" s="36" t="s">
        <v>305</v>
      </c>
      <c r="F6" s="36" t="n">
        <v>240</v>
      </c>
      <c r="G6" s="36" t="n">
        <v>3</v>
      </c>
      <c r="H6" s="36" t="s">
        <v>309</v>
      </c>
    </row>
    <row r="7" customFormat="false" ht="27.75" hidden="false" customHeight="true" outlineLevel="0" collapsed="false">
      <c r="A7" s="33" t="s">
        <v>301</v>
      </c>
      <c r="B7" s="34" t="s">
        <v>310</v>
      </c>
      <c r="C7" s="34" t="s">
        <v>308</v>
      </c>
      <c r="D7" s="34" t="s">
        <v>311</v>
      </c>
      <c r="E7" s="34" t="s">
        <v>305</v>
      </c>
      <c r="F7" s="34" t="n">
        <v>260</v>
      </c>
      <c r="G7" s="34" t="n">
        <v>3</v>
      </c>
      <c r="H7" s="34" t="s">
        <v>312</v>
      </c>
    </row>
    <row r="8" customFormat="false" ht="27.75" hidden="false" customHeight="true" outlineLevel="0" collapsed="false">
      <c r="A8" s="35" t="s">
        <v>313</v>
      </c>
      <c r="B8" s="36" t="s">
        <v>314</v>
      </c>
      <c r="C8" s="36" t="s">
        <v>315</v>
      </c>
      <c r="D8" s="36" t="s">
        <v>316</v>
      </c>
      <c r="E8" s="36" t="s">
        <v>305</v>
      </c>
      <c r="F8" s="36" t="n">
        <v>90</v>
      </c>
      <c r="G8" s="36" t="n">
        <v>1</v>
      </c>
      <c r="H8" s="36" t="s">
        <v>317</v>
      </c>
    </row>
    <row r="9" customFormat="false" ht="27.75" hidden="false" customHeight="true" outlineLevel="0" collapsed="false">
      <c r="A9" s="33" t="s">
        <v>313</v>
      </c>
      <c r="B9" s="34" t="s">
        <v>302</v>
      </c>
      <c r="C9" s="34" t="s">
        <v>316</v>
      </c>
      <c r="D9" s="34" t="s">
        <v>318</v>
      </c>
      <c r="E9" s="34" t="s">
        <v>305</v>
      </c>
      <c r="F9" s="34" t="n">
        <v>120</v>
      </c>
      <c r="G9" s="34" t="n">
        <v>2</v>
      </c>
      <c r="H9" s="34" t="s">
        <v>319</v>
      </c>
    </row>
    <row r="10" customFormat="false" ht="27.75" hidden="false" customHeight="true" outlineLevel="0" collapsed="false">
      <c r="A10" s="35" t="s">
        <v>313</v>
      </c>
      <c r="B10" s="36" t="s">
        <v>307</v>
      </c>
      <c r="C10" s="36" t="s">
        <v>318</v>
      </c>
      <c r="D10" s="36" t="s">
        <v>320</v>
      </c>
      <c r="E10" s="36" t="s">
        <v>305</v>
      </c>
      <c r="F10" s="36" t="n">
        <v>900</v>
      </c>
      <c r="G10" s="36" t="n">
        <v>12</v>
      </c>
      <c r="H10" s="36" t="s">
        <v>321</v>
      </c>
    </row>
    <row r="11" customFormat="false" ht="27.75" hidden="false" customHeight="true" outlineLevel="0" collapsed="false">
      <c r="A11" s="33" t="s">
        <v>313</v>
      </c>
      <c r="B11" s="34" t="s">
        <v>310</v>
      </c>
      <c r="C11" s="34" t="s">
        <v>320</v>
      </c>
      <c r="D11" s="34" t="s">
        <v>322</v>
      </c>
      <c r="E11" s="34" t="s">
        <v>323</v>
      </c>
      <c r="F11" s="34"/>
      <c r="G11" s="34"/>
      <c r="H11" s="34" t="s">
        <v>324</v>
      </c>
    </row>
    <row r="12" customFormat="false" ht="27.75" hidden="false" customHeight="true" outlineLevel="0" collapsed="false">
      <c r="A12" s="35" t="s">
        <v>313</v>
      </c>
      <c r="B12" s="36" t="s">
        <v>325</v>
      </c>
      <c r="C12" s="36" t="s">
        <v>322</v>
      </c>
      <c r="D12" s="36" t="s">
        <v>326</v>
      </c>
      <c r="E12" s="36" t="s">
        <v>305</v>
      </c>
      <c r="F12" s="36" t="n">
        <v>330</v>
      </c>
      <c r="G12" s="36" t="n">
        <v>4</v>
      </c>
      <c r="H12" s="36" t="s">
        <v>327</v>
      </c>
    </row>
    <row r="13" customFormat="false" ht="27.75" hidden="false" customHeight="true" outlineLevel="0" collapsed="false">
      <c r="A13" s="33" t="s">
        <v>313</v>
      </c>
      <c r="B13" s="34" t="s">
        <v>328</v>
      </c>
      <c r="C13" s="34" t="s">
        <v>326</v>
      </c>
      <c r="D13" s="34" t="s">
        <v>329</v>
      </c>
      <c r="E13" s="34" t="s">
        <v>330</v>
      </c>
      <c r="F13" s="34"/>
      <c r="G13" s="34"/>
      <c r="H13" s="34" t="s">
        <v>331</v>
      </c>
    </row>
    <row r="14" customFormat="false" ht="27.75" hidden="false" customHeight="true" outlineLevel="0" collapsed="false">
      <c r="A14" s="35" t="s">
        <v>313</v>
      </c>
      <c r="B14" s="36" t="s">
        <v>332</v>
      </c>
      <c r="C14" s="36" t="s">
        <v>329</v>
      </c>
      <c r="D14" s="36" t="s">
        <v>333</v>
      </c>
      <c r="E14" s="36" t="s">
        <v>330</v>
      </c>
      <c r="F14" s="36"/>
      <c r="G14" s="36"/>
      <c r="H14" s="36" t="s">
        <v>334</v>
      </c>
    </row>
    <row r="15" customFormat="false" ht="27.75" hidden="false" customHeight="true" outlineLevel="0" collapsed="false">
      <c r="A15" s="33" t="s">
        <v>335</v>
      </c>
      <c r="B15" s="34" t="s">
        <v>314</v>
      </c>
      <c r="C15" s="34" t="s">
        <v>196</v>
      </c>
      <c r="D15" s="34" t="s">
        <v>336</v>
      </c>
      <c r="E15" s="34" t="s">
        <v>305</v>
      </c>
      <c r="F15" s="34" t="n">
        <v>1150</v>
      </c>
      <c r="G15" s="34" t="n">
        <v>15</v>
      </c>
      <c r="H15" s="34" t="s">
        <v>337</v>
      </c>
    </row>
    <row r="16" customFormat="false" ht="27.75" hidden="false" customHeight="true" outlineLevel="0" collapsed="false">
      <c r="A16" s="35" t="s">
        <v>335</v>
      </c>
      <c r="B16" s="36" t="s">
        <v>302</v>
      </c>
      <c r="C16" s="36" t="s">
        <v>336</v>
      </c>
      <c r="D16" s="36" t="s">
        <v>338</v>
      </c>
      <c r="E16" s="36" t="s">
        <v>330</v>
      </c>
      <c r="F16" s="36"/>
      <c r="G16" s="36"/>
      <c r="H16" s="36" t="s">
        <v>339</v>
      </c>
    </row>
    <row r="17" customFormat="false" ht="27.75" hidden="false" customHeight="true" outlineLevel="0" collapsed="false">
      <c r="A17" s="33" t="s">
        <v>335</v>
      </c>
      <c r="B17" s="34" t="s">
        <v>307</v>
      </c>
      <c r="C17" s="34" t="s">
        <v>338</v>
      </c>
      <c r="D17" s="34" t="s">
        <v>340</v>
      </c>
      <c r="E17" s="34" t="s">
        <v>330</v>
      </c>
      <c r="F17" s="34"/>
      <c r="G17" s="34"/>
      <c r="H17" s="34" t="s">
        <v>341</v>
      </c>
    </row>
    <row r="18" customFormat="false" ht="27.75" hidden="false" customHeight="true" outlineLevel="0" collapsed="false">
      <c r="A18" s="35" t="s">
        <v>335</v>
      </c>
      <c r="B18" s="36" t="s">
        <v>310</v>
      </c>
      <c r="C18" s="36" t="s">
        <v>340</v>
      </c>
      <c r="D18" s="36" t="s">
        <v>342</v>
      </c>
      <c r="E18" s="36" t="s">
        <v>330</v>
      </c>
      <c r="F18" s="36"/>
      <c r="G18" s="36"/>
      <c r="H18" s="36" t="s">
        <v>343</v>
      </c>
    </row>
    <row r="19" customFormat="false" ht="27.75" hidden="false" customHeight="true" outlineLevel="0" collapsed="false">
      <c r="A19" s="33" t="s">
        <v>335</v>
      </c>
      <c r="B19" s="34" t="s">
        <v>325</v>
      </c>
      <c r="C19" s="34" t="s">
        <v>342</v>
      </c>
      <c r="D19" s="34" t="s">
        <v>344</v>
      </c>
      <c r="E19" s="34" t="s">
        <v>330</v>
      </c>
      <c r="F19" s="34"/>
      <c r="G19" s="34"/>
      <c r="H19" s="34" t="s">
        <v>345</v>
      </c>
    </row>
    <row r="20" customFormat="false" ht="27.75" hidden="false" customHeight="true" outlineLevel="0" collapsed="false">
      <c r="A20" s="35" t="s">
        <v>335</v>
      </c>
      <c r="B20" s="36" t="s">
        <v>328</v>
      </c>
      <c r="C20" s="36" t="s">
        <v>344</v>
      </c>
      <c r="D20" s="36" t="s">
        <v>346</v>
      </c>
      <c r="E20" s="36" t="s">
        <v>305</v>
      </c>
      <c r="F20" s="36" t="n">
        <v>2200</v>
      </c>
      <c r="G20" s="36" t="n">
        <v>28</v>
      </c>
      <c r="H20" s="36" t="s">
        <v>347</v>
      </c>
    </row>
    <row r="21" customFormat="false" ht="27.75" hidden="false" customHeight="true" outlineLevel="0" collapsed="false">
      <c r="A21" s="33" t="s">
        <v>348</v>
      </c>
      <c r="B21" s="34" t="s">
        <v>314</v>
      </c>
      <c r="C21" s="34" t="s">
        <v>191</v>
      </c>
      <c r="D21" s="34" t="s">
        <v>349</v>
      </c>
      <c r="E21" s="34" t="s">
        <v>330</v>
      </c>
      <c r="F21" s="34"/>
      <c r="G21" s="34"/>
      <c r="H21" s="34" t="s">
        <v>350</v>
      </c>
    </row>
    <row r="22" customFormat="false" ht="27.75" hidden="false" customHeight="true" outlineLevel="0" collapsed="false">
      <c r="A22" s="35" t="s">
        <v>348</v>
      </c>
      <c r="B22" s="36" t="s">
        <v>302</v>
      </c>
      <c r="C22" s="36" t="s">
        <v>349</v>
      </c>
      <c r="D22" s="36" t="s">
        <v>351</v>
      </c>
      <c r="E22" s="36" t="s">
        <v>305</v>
      </c>
      <c r="F22" s="36" t="n">
        <v>1300</v>
      </c>
      <c r="G22" s="36" t="n">
        <v>17</v>
      </c>
      <c r="H22" s="36" t="s">
        <v>352</v>
      </c>
    </row>
    <row r="23" customFormat="false" ht="27.75" hidden="false" customHeight="true" outlineLevel="0" collapsed="false">
      <c r="A23" s="33" t="s">
        <v>348</v>
      </c>
      <c r="B23" s="34" t="s">
        <v>307</v>
      </c>
      <c r="C23" s="34" t="s">
        <v>351</v>
      </c>
      <c r="D23" s="34" t="s">
        <v>186</v>
      </c>
      <c r="E23" s="34" t="s">
        <v>330</v>
      </c>
      <c r="F23" s="34"/>
      <c r="G23" s="34"/>
      <c r="H23" s="34" t="s">
        <v>353</v>
      </c>
    </row>
    <row r="24" customFormat="false" ht="27.75" hidden="false" customHeight="true" outlineLevel="0" collapsed="false">
      <c r="A24" s="35" t="s">
        <v>348</v>
      </c>
      <c r="B24" s="36" t="s">
        <v>310</v>
      </c>
      <c r="C24" s="36" t="s">
        <v>186</v>
      </c>
      <c r="D24" s="36" t="s">
        <v>354</v>
      </c>
      <c r="E24" s="36" t="s">
        <v>330</v>
      </c>
      <c r="F24" s="36"/>
      <c r="G24" s="36"/>
      <c r="H24" s="36" t="s">
        <v>355</v>
      </c>
    </row>
    <row r="25" customFormat="false" ht="27.75" hidden="false" customHeight="true" outlineLevel="0" collapsed="false">
      <c r="A25" s="33" t="s">
        <v>356</v>
      </c>
      <c r="B25" s="34" t="s">
        <v>314</v>
      </c>
      <c r="C25" s="34" t="s">
        <v>357</v>
      </c>
      <c r="D25" s="34" t="s">
        <v>358</v>
      </c>
      <c r="E25" s="34" t="s">
        <v>330</v>
      </c>
      <c r="F25" s="34"/>
      <c r="G25" s="34"/>
      <c r="H25" s="34" t="s">
        <v>359</v>
      </c>
    </row>
    <row r="26" customFormat="false" ht="27.75" hidden="false" customHeight="true" outlineLevel="0" collapsed="false">
      <c r="A26" s="35" t="s">
        <v>356</v>
      </c>
      <c r="B26" s="36" t="s">
        <v>302</v>
      </c>
      <c r="C26" s="36" t="s">
        <v>358</v>
      </c>
      <c r="D26" s="36" t="s">
        <v>360</v>
      </c>
      <c r="E26" s="36" t="s">
        <v>305</v>
      </c>
      <c r="F26" s="36" t="n">
        <v>700</v>
      </c>
      <c r="G26" s="36" t="n">
        <v>9</v>
      </c>
      <c r="H26" s="36" t="s">
        <v>361</v>
      </c>
    </row>
    <row r="27" customFormat="false" ht="27.75" hidden="false" customHeight="true" outlineLevel="0" collapsed="false">
      <c r="A27" s="33" t="s">
        <v>356</v>
      </c>
      <c r="B27" s="34" t="s">
        <v>307</v>
      </c>
      <c r="C27" s="34" t="s">
        <v>360</v>
      </c>
      <c r="D27" s="34" t="s">
        <v>362</v>
      </c>
      <c r="E27" s="34" t="s">
        <v>363</v>
      </c>
      <c r="F27" s="34"/>
      <c r="G27" s="34"/>
      <c r="H27" s="34" t="s">
        <v>364</v>
      </c>
    </row>
    <row r="28" customFormat="false" ht="27.75" hidden="false" customHeight="true" outlineLevel="0" collapsed="false">
      <c r="A28" s="35" t="s">
        <v>365</v>
      </c>
      <c r="B28" s="36" t="s">
        <v>314</v>
      </c>
      <c r="C28" s="36" t="s">
        <v>209</v>
      </c>
      <c r="D28" s="36" t="s">
        <v>366</v>
      </c>
      <c r="E28" s="36" t="s">
        <v>330</v>
      </c>
      <c r="F28" s="36"/>
      <c r="G28" s="36"/>
      <c r="H28" s="36" t="s">
        <v>343</v>
      </c>
    </row>
    <row r="29" customFormat="false" ht="27.75" hidden="false" customHeight="true" outlineLevel="0" collapsed="false">
      <c r="A29" s="33" t="s">
        <v>365</v>
      </c>
      <c r="B29" s="34" t="s">
        <v>302</v>
      </c>
      <c r="C29" s="34" t="s">
        <v>366</v>
      </c>
      <c r="D29" s="34" t="s">
        <v>204</v>
      </c>
      <c r="E29" s="34" t="s">
        <v>330</v>
      </c>
      <c r="F29" s="34"/>
      <c r="G29" s="34"/>
      <c r="H29" s="34" t="s">
        <v>367</v>
      </c>
    </row>
    <row r="30" customFormat="false" ht="27.75" hidden="false" customHeight="true" outlineLevel="0" collapsed="false">
      <c r="A30" s="35" t="s">
        <v>368</v>
      </c>
      <c r="B30" s="36" t="s">
        <v>314</v>
      </c>
      <c r="C30" s="36" t="s">
        <v>369</v>
      </c>
      <c r="D30" s="36" t="s">
        <v>370</v>
      </c>
      <c r="E30" s="36" t="s">
        <v>330</v>
      </c>
      <c r="F30" s="36"/>
      <c r="G30" s="36"/>
      <c r="H30" s="36" t="s">
        <v>371</v>
      </c>
    </row>
    <row r="31" customFormat="false" ht="27.75" hidden="false" customHeight="true" outlineLevel="0" collapsed="false">
      <c r="A31" s="33" t="s">
        <v>368</v>
      </c>
      <c r="B31" s="34" t="s">
        <v>302</v>
      </c>
      <c r="C31" s="34" t="s">
        <v>370</v>
      </c>
      <c r="D31" s="34" t="s">
        <v>372</v>
      </c>
      <c r="E31" s="34" t="s">
        <v>305</v>
      </c>
      <c r="F31" s="34" t="n">
        <v>450</v>
      </c>
      <c r="G31" s="34" t="n">
        <v>6</v>
      </c>
      <c r="H31" s="34" t="s">
        <v>373</v>
      </c>
    </row>
    <row r="32" customFormat="false" ht="27.75" hidden="false" customHeight="true" outlineLevel="0" collapsed="false">
      <c r="A32" s="35" t="s">
        <v>368</v>
      </c>
      <c r="B32" s="36" t="s">
        <v>307</v>
      </c>
      <c r="C32" s="36" t="s">
        <v>372</v>
      </c>
      <c r="D32" s="36" t="s">
        <v>374</v>
      </c>
      <c r="E32" s="36" t="s">
        <v>305</v>
      </c>
      <c r="F32" s="36" t="n">
        <v>300</v>
      </c>
      <c r="G32" s="36" t="n">
        <v>4</v>
      </c>
      <c r="H32" s="36" t="s">
        <v>375</v>
      </c>
    </row>
    <row r="33" customFormat="false" ht="27.75" hidden="false" customHeight="true" outlineLevel="0" collapsed="false">
      <c r="A33" s="33" t="s">
        <v>368</v>
      </c>
      <c r="B33" s="34" t="s">
        <v>310</v>
      </c>
      <c r="C33" s="34" t="s">
        <v>374</v>
      </c>
      <c r="D33" s="34" t="s">
        <v>376</v>
      </c>
      <c r="E33" s="34" t="s">
        <v>305</v>
      </c>
      <c r="F33" s="34" t="n">
        <v>260</v>
      </c>
      <c r="G33" s="34" t="n">
        <v>3</v>
      </c>
      <c r="H33" s="34" t="s">
        <v>377</v>
      </c>
    </row>
    <row r="34" customFormat="false" ht="27.75" hidden="false" customHeight="true" outlineLevel="0" collapsed="false">
      <c r="A34" s="35" t="s">
        <v>378</v>
      </c>
      <c r="B34" s="36" t="s">
        <v>314</v>
      </c>
      <c r="C34" s="36" t="s">
        <v>379</v>
      </c>
      <c r="D34" s="36" t="s">
        <v>380</v>
      </c>
      <c r="E34" s="36" t="s">
        <v>330</v>
      </c>
      <c r="F34" s="36"/>
      <c r="G34" s="36"/>
      <c r="H34" s="36" t="s">
        <v>355</v>
      </c>
    </row>
    <row r="35" customFormat="false" ht="27.75" hidden="false" customHeight="true" outlineLevel="0" collapsed="false">
      <c r="A35" s="33" t="s">
        <v>378</v>
      </c>
      <c r="B35" s="34" t="s">
        <v>302</v>
      </c>
      <c r="C35" s="34" t="s">
        <v>380</v>
      </c>
      <c r="D35" s="34" t="s">
        <v>381</v>
      </c>
      <c r="E35" s="34" t="s">
        <v>330</v>
      </c>
      <c r="F35" s="34"/>
      <c r="G35" s="34"/>
      <c r="H35" s="34" t="s">
        <v>382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3" min="2" style="0" width="12"/>
    <col collapsed="false" customWidth="true" hidden="false" outlineLevel="0" max="4" min="4" style="0" width="13"/>
    <col collapsed="false" customWidth="true" hidden="false" outlineLevel="0" max="5" min="5" style="0" width="52"/>
  </cols>
  <sheetData>
    <row r="1" customFormat="false" ht="16.15" hidden="false" customHeight="false" outlineLevel="0" collapsed="false">
      <c r="A1" s="26" t="s">
        <v>383</v>
      </c>
    </row>
    <row r="2" customFormat="false" ht="15" hidden="false" customHeight="false" outlineLevel="0" collapsed="false">
      <c r="A2" s="27" t="s">
        <v>384</v>
      </c>
    </row>
    <row r="4" customFormat="false" ht="15" hidden="false" customHeight="false" outlineLevel="0" collapsed="false">
      <c r="A4" s="7" t="s">
        <v>385</v>
      </c>
      <c r="B4" s="37" t="n">
        <v>4</v>
      </c>
      <c r="C4" s="38" t="s">
        <v>386</v>
      </c>
    </row>
    <row r="6" customFormat="false" ht="15" hidden="false" customHeight="false" outlineLevel="0" collapsed="false">
      <c r="A6" s="39" t="s">
        <v>387</v>
      </c>
      <c r="B6" s="39" t="s">
        <v>388</v>
      </c>
      <c r="C6" s="39" t="s">
        <v>389</v>
      </c>
      <c r="D6" s="39" t="s">
        <v>390</v>
      </c>
      <c r="E6" s="39" t="s">
        <v>391</v>
      </c>
    </row>
    <row r="7" customFormat="false" ht="15" hidden="false" customHeight="false" outlineLevel="0" collapsed="false">
      <c r="A7" s="40" t="s">
        <v>392</v>
      </c>
      <c r="B7" s="41" t="n">
        <v>150</v>
      </c>
      <c r="C7" s="42" t="n">
        <f aca="false">IF($B$4=0,0,B7/$B$4)</f>
        <v>37.5</v>
      </c>
      <c r="D7" s="40" t="s">
        <v>393</v>
      </c>
      <c r="E7" s="43" t="s">
        <v>394</v>
      </c>
    </row>
    <row r="8" customFormat="false" ht="15" hidden="false" customHeight="false" outlineLevel="0" collapsed="false">
      <c r="A8" s="44" t="s">
        <v>333</v>
      </c>
      <c r="B8" s="45" t="n">
        <v>50</v>
      </c>
      <c r="C8" s="46" t="n">
        <f aca="false">IF($B$4=0,0,B8/$B$4)</f>
        <v>12.5</v>
      </c>
      <c r="D8" s="44" t="s">
        <v>393</v>
      </c>
      <c r="E8" s="47" t="s">
        <v>395</v>
      </c>
    </row>
    <row r="9" customFormat="false" ht="15" hidden="false" customHeight="false" outlineLevel="0" collapsed="false">
      <c r="A9" s="40" t="s">
        <v>396</v>
      </c>
      <c r="B9" s="41" t="n">
        <v>120</v>
      </c>
      <c r="C9" s="42" t="n">
        <f aca="false">IF($B$4=0,0,B9/$B$4)</f>
        <v>30</v>
      </c>
      <c r="D9" s="40" t="s">
        <v>393</v>
      </c>
      <c r="E9" s="43" t="s">
        <v>397</v>
      </c>
    </row>
    <row r="10" customFormat="false" ht="15" hidden="false" customHeight="false" outlineLevel="0" collapsed="false">
      <c r="A10" s="44" t="s">
        <v>318</v>
      </c>
      <c r="B10" s="45" t="n">
        <v>10</v>
      </c>
      <c r="C10" s="46" t="n">
        <f aca="false">IF($B$4=0,0,B10/$B$4)</f>
        <v>2.5</v>
      </c>
      <c r="D10" s="44" t="s">
        <v>393</v>
      </c>
      <c r="E10" s="47" t="s">
        <v>398</v>
      </c>
    </row>
    <row r="11" customFormat="false" ht="15" hidden="false" customHeight="false" outlineLevel="0" collapsed="false">
      <c r="A11" s="40" t="s">
        <v>399</v>
      </c>
      <c r="B11" s="41" t="n">
        <v>40</v>
      </c>
      <c r="C11" s="42" t="n">
        <f aca="false">IF($B$4=0,0,B11/$B$4)</f>
        <v>10</v>
      </c>
      <c r="D11" s="40" t="s">
        <v>393</v>
      </c>
      <c r="E11" s="43" t="s">
        <v>400</v>
      </c>
    </row>
    <row r="12" customFormat="false" ht="15" hidden="false" customHeight="false" outlineLevel="0" collapsed="false">
      <c r="A12" s="44" t="s">
        <v>336</v>
      </c>
      <c r="B12" s="45" t="n">
        <v>25</v>
      </c>
      <c r="C12" s="46" t="n">
        <f aca="false">IF($B$4=0,0,B12/$B$4)</f>
        <v>6.25</v>
      </c>
      <c r="D12" s="44" t="s">
        <v>393</v>
      </c>
      <c r="E12" s="47" t="s">
        <v>395</v>
      </c>
    </row>
    <row r="13" customFormat="false" ht="15" hidden="false" customHeight="false" outlineLevel="0" collapsed="false">
      <c r="A13" s="40" t="s">
        <v>401</v>
      </c>
      <c r="B13" s="41" t="n">
        <v>700</v>
      </c>
      <c r="C13" s="42" t="n">
        <f aca="false">IF($B$4=0,0,B13/$B$4)</f>
        <v>175</v>
      </c>
      <c r="D13" s="40" t="s">
        <v>393</v>
      </c>
      <c r="E13" s="43" t="s">
        <v>402</v>
      </c>
    </row>
    <row r="14" customFormat="false" ht="15" hidden="false" customHeight="false" outlineLevel="0" collapsed="false">
      <c r="A14" s="44" t="s">
        <v>349</v>
      </c>
      <c r="B14" s="45" t="n">
        <v>65</v>
      </c>
      <c r="C14" s="46" t="n">
        <f aca="false">IF($B$4=0,0,B14/$B$4)</f>
        <v>16.25</v>
      </c>
      <c r="D14" s="44" t="s">
        <v>393</v>
      </c>
      <c r="E14" s="47" t="s">
        <v>403</v>
      </c>
    </row>
    <row r="15" customFormat="false" ht="15" hidden="false" customHeight="false" outlineLevel="0" collapsed="false">
      <c r="A15" s="40" t="s">
        <v>186</v>
      </c>
      <c r="B15" s="41" t="n">
        <v>65</v>
      </c>
      <c r="C15" s="42" t="n">
        <f aca="false">IF($B$4=0,0,B15/$B$4)</f>
        <v>16.25</v>
      </c>
      <c r="D15" s="40" t="s">
        <v>393</v>
      </c>
      <c r="E15" s="43" t="s">
        <v>395</v>
      </c>
    </row>
    <row r="16" customFormat="false" ht="15" hidden="false" customHeight="false" outlineLevel="0" collapsed="false">
      <c r="A16" s="44" t="s">
        <v>357</v>
      </c>
      <c r="B16" s="45" t="n">
        <v>110</v>
      </c>
      <c r="C16" s="46" t="n">
        <f aca="false">IF($B$4=0,0,B16/$B$4)</f>
        <v>27.5</v>
      </c>
      <c r="D16" s="44" t="s">
        <v>393</v>
      </c>
      <c r="E16" s="47" t="s">
        <v>404</v>
      </c>
    </row>
    <row r="17" customFormat="false" ht="15" hidden="false" customHeight="false" outlineLevel="0" collapsed="false">
      <c r="A17" s="40" t="s">
        <v>405</v>
      </c>
      <c r="B17" s="41" t="n">
        <v>250</v>
      </c>
      <c r="C17" s="42" t="n">
        <f aca="false">IF($B$4=0,0,B17/$B$4)</f>
        <v>62.5</v>
      </c>
      <c r="D17" s="40" t="s">
        <v>393</v>
      </c>
      <c r="E17" s="43" t="s">
        <v>406</v>
      </c>
    </row>
    <row r="18" customFormat="false" ht="15" hidden="false" customHeight="false" outlineLevel="0" collapsed="false">
      <c r="A18" s="44" t="s">
        <v>209</v>
      </c>
      <c r="B18" s="45" t="n">
        <v>100</v>
      </c>
      <c r="C18" s="46" t="n">
        <f aca="false">IF($B$4=0,0,B18/$B$4)</f>
        <v>25</v>
      </c>
      <c r="D18" s="44" t="s">
        <v>393</v>
      </c>
      <c r="E18" s="47" t="s">
        <v>407</v>
      </c>
    </row>
    <row r="19" customFormat="false" ht="15" hidden="false" customHeight="false" outlineLevel="0" collapsed="false">
      <c r="A19" s="40" t="s">
        <v>408</v>
      </c>
      <c r="B19" s="41" t="n">
        <v>200</v>
      </c>
      <c r="C19" s="42" t="n">
        <f aca="false">IF($B$4=0,0,B19/$B$4)</f>
        <v>50</v>
      </c>
      <c r="D19" s="40" t="s">
        <v>393</v>
      </c>
      <c r="E19" s="43" t="s">
        <v>409</v>
      </c>
    </row>
    <row r="20" customFormat="false" ht="15" hidden="false" customHeight="false" outlineLevel="0" collapsed="false">
      <c r="A20" s="44" t="s">
        <v>204</v>
      </c>
      <c r="B20" s="45" t="n">
        <v>30</v>
      </c>
      <c r="C20" s="46" t="n">
        <f aca="false">IF($B$4=0,0,B20/$B$4)</f>
        <v>7.5</v>
      </c>
      <c r="D20" s="44" t="s">
        <v>393</v>
      </c>
      <c r="E20" s="47" t="s">
        <v>407</v>
      </c>
    </row>
    <row r="21" customFormat="false" ht="15" hidden="false" customHeight="false" outlineLevel="0" collapsed="false">
      <c r="A21" s="40" t="s">
        <v>410</v>
      </c>
      <c r="B21" s="41" t="n">
        <v>160</v>
      </c>
      <c r="C21" s="42" t="n">
        <f aca="false">IF($B$4=0,0,B21/$B$4)</f>
        <v>40</v>
      </c>
      <c r="D21" s="40" t="s">
        <v>393</v>
      </c>
      <c r="E21" s="43" t="s">
        <v>411</v>
      </c>
    </row>
    <row r="22" customFormat="false" ht="15" hidden="false" customHeight="false" outlineLevel="0" collapsed="false">
      <c r="A22" s="44" t="s">
        <v>412</v>
      </c>
      <c r="B22" s="45" t="n">
        <v>250</v>
      </c>
      <c r="C22" s="46" t="n">
        <f aca="false">IF($B$4=0,0,B22/$B$4)</f>
        <v>62.5</v>
      </c>
      <c r="D22" s="44" t="s">
        <v>393</v>
      </c>
      <c r="E22" s="47" t="s">
        <v>413</v>
      </c>
    </row>
    <row r="23" customFormat="false" ht="15" hidden="false" customHeight="false" outlineLevel="0" collapsed="false">
      <c r="A23" s="40" t="s">
        <v>374</v>
      </c>
      <c r="B23" s="41" t="n">
        <v>25</v>
      </c>
      <c r="C23" s="42" t="n">
        <f aca="false">IF($B$4=0,0,B23/$B$4)</f>
        <v>6.25</v>
      </c>
      <c r="D23" s="40" t="s">
        <v>393</v>
      </c>
      <c r="E23" s="43" t="s">
        <v>414</v>
      </c>
    </row>
    <row r="24" customFormat="false" ht="15" hidden="false" customHeight="false" outlineLevel="0" collapsed="false">
      <c r="A24" s="44" t="s">
        <v>415</v>
      </c>
      <c r="B24" s="45" t="n">
        <v>400</v>
      </c>
      <c r="C24" s="46" t="n">
        <f aca="false">IF($B$4=0,0,B24/$B$4)</f>
        <v>100</v>
      </c>
      <c r="D24" s="44" t="s">
        <v>393</v>
      </c>
      <c r="E24" s="47" t="s">
        <v>416</v>
      </c>
    </row>
    <row r="25" customFormat="false" ht="15" hidden="false" customHeight="false" outlineLevel="0" collapsed="false">
      <c r="A25" s="40" t="s">
        <v>417</v>
      </c>
      <c r="B25" s="41" t="n">
        <v>1400</v>
      </c>
      <c r="C25" s="42" t="n">
        <f aca="false">IF($B$4=0,0,B25/$B$4)</f>
        <v>350</v>
      </c>
      <c r="D25" s="40" t="s">
        <v>393</v>
      </c>
      <c r="E25" s="43" t="s">
        <v>418</v>
      </c>
    </row>
    <row r="26" customFormat="false" ht="15" hidden="false" customHeight="false" outlineLevel="0" collapsed="false">
      <c r="A26" s="48" t="s">
        <v>419</v>
      </c>
      <c r="B26" s="49" t="n">
        <f aca="false">SUMIFS(B7:B25,D7:D25,"Sí")</f>
        <v>4150</v>
      </c>
      <c r="C26" s="49" t="n">
        <f aca="false">IF($B$4=0,0,B26/$B$4)</f>
        <v>1037.5</v>
      </c>
      <c r="D26" s="50"/>
      <c r="E26" s="51" t="s">
        <v>420</v>
      </c>
    </row>
    <row r="28" customFormat="false" ht="15" hidden="false" customHeight="false" outlineLevel="0" collapsed="false">
      <c r="A28" s="7" t="s">
        <v>421</v>
      </c>
      <c r="B28" s="52" t="n">
        <f aca="false">SUM(B7:B25)</f>
        <v>4150</v>
      </c>
      <c r="C28" s="53" t="n">
        <f aca="false">IF($B$4=0,0,B28/$B$4)</f>
        <v>1037.5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2026-08-29T17:23:08Z</dcterms:created>
  <dc:creator>openpyxl</dc:creator>
  <dc:description/>
  <dc:language>en-US</dc:language>
  <cp:lastModifiedBy/>
  <dcterms:modified xsi:type="dcterms:W3CDTF">2026-08-29T17:23:09Z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